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gese\Desktop\GARA CALL CENTER\Ultima_versione_1\"/>
    </mc:Choice>
  </mc:AlternateContent>
  <bookViews>
    <workbookView xWindow="0" yWindow="0" windowWidth="28800" windowHeight="11535"/>
  </bookViews>
  <sheets>
    <sheet name="Riepilogo_Servizio_Dettaglio_Ch" sheetId="1" r:id="rId1"/>
  </sheet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6" i="1"/>
  <c r="AM7" i="1" l="1"/>
  <c r="AO7" i="1" s="1"/>
  <c r="AM8" i="1"/>
  <c r="AO8" i="1" s="1"/>
  <c r="AM9" i="1"/>
  <c r="AO9" i="1" s="1"/>
  <c r="AM10" i="1"/>
  <c r="AO10" i="1" s="1"/>
  <c r="AM11" i="1"/>
  <c r="AO11" i="1" s="1"/>
  <c r="AM12" i="1"/>
  <c r="AO12" i="1" s="1"/>
  <c r="AM13" i="1"/>
  <c r="AO13" i="1" s="1"/>
  <c r="AM14" i="1"/>
  <c r="AO14" i="1" s="1"/>
  <c r="AM15" i="1"/>
  <c r="AO15" i="1" s="1"/>
  <c r="AM16" i="1"/>
  <c r="AO16" i="1" s="1"/>
  <c r="AM17" i="1"/>
  <c r="AO17" i="1" s="1"/>
  <c r="AM18" i="1"/>
  <c r="AO18" i="1" s="1"/>
  <c r="AM19" i="1"/>
  <c r="AO19" i="1" s="1"/>
  <c r="AM20" i="1"/>
  <c r="AO20" i="1" s="1"/>
  <c r="AM21" i="1"/>
  <c r="AO21" i="1" s="1"/>
  <c r="AM22" i="1"/>
  <c r="AO22" i="1" s="1"/>
  <c r="AM23" i="1"/>
  <c r="AO23" i="1" s="1"/>
  <c r="AM24" i="1"/>
  <c r="AO24" i="1" s="1"/>
  <c r="AM25" i="1"/>
  <c r="AO25" i="1" s="1"/>
  <c r="AM26" i="1"/>
  <c r="AO26" i="1" s="1"/>
  <c r="AM27" i="1"/>
  <c r="AO27" i="1" s="1"/>
  <c r="AM28" i="1"/>
  <c r="AO28" i="1" s="1"/>
  <c r="AM29" i="1"/>
  <c r="AO29" i="1" s="1"/>
  <c r="AM30" i="1"/>
  <c r="AO30" i="1" s="1"/>
  <c r="AM31" i="1"/>
  <c r="AO31" i="1" s="1"/>
  <c r="AM32" i="1"/>
  <c r="AO32" i="1" s="1"/>
  <c r="AM33" i="1"/>
  <c r="AO33" i="1" s="1"/>
  <c r="AM34" i="1"/>
  <c r="AO34" i="1" s="1"/>
  <c r="AM35" i="1"/>
  <c r="AO35" i="1" s="1"/>
  <c r="AM36" i="1"/>
  <c r="AO36" i="1" s="1"/>
  <c r="AM37" i="1"/>
  <c r="AO37" i="1" s="1"/>
  <c r="AM38" i="1"/>
  <c r="AO38" i="1" s="1"/>
  <c r="AM39" i="1"/>
  <c r="AO39" i="1" s="1"/>
  <c r="AM40" i="1"/>
  <c r="AO40" i="1" s="1"/>
  <c r="AM41" i="1"/>
  <c r="AO41" i="1" s="1"/>
  <c r="AM42" i="1"/>
  <c r="AO42" i="1" s="1"/>
  <c r="AM43" i="1"/>
  <c r="AO43" i="1" s="1"/>
  <c r="AM44" i="1"/>
  <c r="AO44" i="1" s="1"/>
  <c r="AM45" i="1"/>
  <c r="AO45" i="1" s="1"/>
  <c r="AM46" i="1"/>
  <c r="AO46" i="1" s="1"/>
  <c r="AM47" i="1"/>
  <c r="AO47" i="1" s="1"/>
  <c r="AM48" i="1"/>
  <c r="AO48" i="1" s="1"/>
  <c r="AM49" i="1"/>
  <c r="AO49" i="1" s="1"/>
  <c r="AM50" i="1"/>
  <c r="AO50" i="1" s="1"/>
  <c r="AM51" i="1"/>
  <c r="AO51" i="1" s="1"/>
  <c r="AM52" i="1"/>
  <c r="AO52" i="1" s="1"/>
  <c r="AM53" i="1"/>
  <c r="AO53" i="1" s="1"/>
  <c r="AM54" i="1"/>
  <c r="AO54" i="1" s="1"/>
  <c r="AM55" i="1"/>
  <c r="AO55" i="1" s="1"/>
  <c r="AM56" i="1"/>
  <c r="AO56" i="1" s="1"/>
  <c r="AM57" i="1"/>
  <c r="AO57" i="1" s="1"/>
  <c r="AM58" i="1"/>
  <c r="AO58" i="1" s="1"/>
  <c r="AM59" i="1"/>
  <c r="AO59" i="1" s="1"/>
  <c r="AM60" i="1"/>
  <c r="AO60" i="1" s="1"/>
  <c r="AM61" i="1"/>
  <c r="AO61" i="1" s="1"/>
  <c r="AM62" i="1"/>
  <c r="AO62" i="1" s="1"/>
  <c r="AM63" i="1"/>
  <c r="AO63" i="1" s="1"/>
  <c r="AM64" i="1"/>
  <c r="AO64" i="1" s="1"/>
  <c r="AM65" i="1"/>
  <c r="AO65" i="1" s="1"/>
  <c r="AM66" i="1"/>
  <c r="AO66" i="1" s="1"/>
  <c r="AM67" i="1"/>
  <c r="AO67" i="1" s="1"/>
  <c r="AM68" i="1"/>
  <c r="AO68" i="1" s="1"/>
  <c r="AM69" i="1"/>
  <c r="AO69" i="1" s="1"/>
  <c r="AM70" i="1"/>
  <c r="AO70" i="1" s="1"/>
  <c r="AM71" i="1"/>
  <c r="AO71" i="1" s="1"/>
  <c r="AM72" i="1"/>
  <c r="AO72" i="1" s="1"/>
  <c r="AM73" i="1"/>
  <c r="AO73" i="1" s="1"/>
  <c r="AM74" i="1"/>
  <c r="AO74" i="1" s="1"/>
  <c r="AM75" i="1"/>
  <c r="AO75" i="1" s="1"/>
  <c r="AM76" i="1"/>
  <c r="AO76" i="1" s="1"/>
  <c r="AM77" i="1"/>
  <c r="AO77" i="1" s="1"/>
  <c r="AM78" i="1"/>
  <c r="AO78" i="1" s="1"/>
  <c r="AM79" i="1"/>
  <c r="AO79" i="1" s="1"/>
  <c r="AM80" i="1"/>
  <c r="AO80" i="1" s="1"/>
  <c r="AM81" i="1"/>
  <c r="AO81" i="1" s="1"/>
  <c r="AM82" i="1"/>
  <c r="AO82" i="1" s="1"/>
  <c r="AM83" i="1"/>
  <c r="AO83" i="1" s="1"/>
  <c r="AM84" i="1"/>
  <c r="AO84" i="1" s="1"/>
  <c r="AM85" i="1"/>
  <c r="AO85" i="1" s="1"/>
  <c r="AM86" i="1"/>
  <c r="AO86" i="1" s="1"/>
  <c r="AM87" i="1"/>
  <c r="AO87" i="1" s="1"/>
  <c r="AM88" i="1"/>
  <c r="AO88" i="1" s="1"/>
  <c r="AM89" i="1"/>
  <c r="AO89" i="1" s="1"/>
  <c r="AM90" i="1"/>
  <c r="AO90" i="1" s="1"/>
  <c r="AM91" i="1"/>
  <c r="AO91" i="1" s="1"/>
  <c r="AM92" i="1"/>
  <c r="AO92" i="1" s="1"/>
  <c r="AM93" i="1"/>
  <c r="AO93" i="1" s="1"/>
  <c r="AM94" i="1"/>
  <c r="AO94" i="1" s="1"/>
  <c r="AM95" i="1"/>
  <c r="AO95" i="1" s="1"/>
  <c r="AM96" i="1"/>
  <c r="AO96" i="1" s="1"/>
  <c r="AM97" i="1"/>
  <c r="AO97" i="1" s="1"/>
  <c r="AM98" i="1"/>
  <c r="AO98" i="1" s="1"/>
  <c r="AM99" i="1"/>
  <c r="AO99" i="1" s="1"/>
  <c r="AM100" i="1"/>
  <c r="AO100" i="1" s="1"/>
  <c r="AM101" i="1"/>
  <c r="AO101" i="1" s="1"/>
  <c r="AM102" i="1"/>
  <c r="AO102" i="1" s="1"/>
  <c r="AM103" i="1"/>
  <c r="AO103" i="1" s="1"/>
  <c r="AM104" i="1"/>
  <c r="AO104" i="1" s="1"/>
  <c r="AM105" i="1"/>
  <c r="AO105" i="1" s="1"/>
  <c r="AM106" i="1"/>
  <c r="AO106" i="1" s="1"/>
  <c r="AM107" i="1"/>
  <c r="AO107" i="1" s="1"/>
  <c r="AM108" i="1"/>
  <c r="AO108" i="1" s="1"/>
  <c r="AM109" i="1"/>
  <c r="AO109" i="1" s="1"/>
  <c r="AM110" i="1"/>
  <c r="AO110" i="1" s="1"/>
  <c r="AM111" i="1"/>
  <c r="AO111" i="1" s="1"/>
  <c r="AM112" i="1"/>
  <c r="AO112" i="1" s="1"/>
  <c r="AM113" i="1"/>
  <c r="AO113" i="1" s="1"/>
  <c r="AM114" i="1"/>
  <c r="AO114" i="1" s="1"/>
  <c r="AM115" i="1"/>
  <c r="AO115" i="1" s="1"/>
  <c r="AM116" i="1"/>
  <c r="AO116" i="1" s="1"/>
  <c r="AM117" i="1"/>
  <c r="AO117" i="1" s="1"/>
  <c r="AM118" i="1"/>
  <c r="AO118" i="1" s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K7" i="1"/>
  <c r="AN7" i="1" s="1"/>
  <c r="AK8" i="1"/>
  <c r="AN8" i="1" s="1"/>
  <c r="AK9" i="1"/>
  <c r="AN9" i="1" s="1"/>
  <c r="AK10" i="1"/>
  <c r="AN10" i="1" s="1"/>
  <c r="AK11" i="1"/>
  <c r="AN11" i="1" s="1"/>
  <c r="AK12" i="1"/>
  <c r="AN12" i="1" s="1"/>
  <c r="AK13" i="1"/>
  <c r="AN13" i="1" s="1"/>
  <c r="AK14" i="1"/>
  <c r="AN14" i="1" s="1"/>
  <c r="AK15" i="1"/>
  <c r="AN15" i="1" s="1"/>
  <c r="AK16" i="1"/>
  <c r="AN16" i="1" s="1"/>
  <c r="AK17" i="1"/>
  <c r="AN17" i="1" s="1"/>
  <c r="AP17" i="1" s="1"/>
  <c r="AQ17" i="1" s="1"/>
  <c r="AK18" i="1"/>
  <c r="AN18" i="1" s="1"/>
  <c r="AK19" i="1"/>
  <c r="AN19" i="1" s="1"/>
  <c r="AK20" i="1"/>
  <c r="AN20" i="1" s="1"/>
  <c r="AK21" i="1"/>
  <c r="AN21" i="1" s="1"/>
  <c r="AK22" i="1"/>
  <c r="AN22" i="1" s="1"/>
  <c r="AK23" i="1"/>
  <c r="AN23" i="1" s="1"/>
  <c r="AK24" i="1"/>
  <c r="AN24" i="1" s="1"/>
  <c r="AK25" i="1"/>
  <c r="AN25" i="1" s="1"/>
  <c r="AK26" i="1"/>
  <c r="AN26" i="1" s="1"/>
  <c r="AK27" i="1"/>
  <c r="AN27" i="1" s="1"/>
  <c r="AK28" i="1"/>
  <c r="AN28" i="1" s="1"/>
  <c r="AK29" i="1"/>
  <c r="AN29" i="1" s="1"/>
  <c r="AK30" i="1"/>
  <c r="AN30" i="1" s="1"/>
  <c r="AK31" i="1"/>
  <c r="AN31" i="1" s="1"/>
  <c r="AK32" i="1"/>
  <c r="AN32" i="1" s="1"/>
  <c r="AK33" i="1"/>
  <c r="AN33" i="1" s="1"/>
  <c r="AK34" i="1"/>
  <c r="AN34" i="1" s="1"/>
  <c r="AK35" i="1"/>
  <c r="AN35" i="1" s="1"/>
  <c r="AK36" i="1"/>
  <c r="AN36" i="1" s="1"/>
  <c r="AK37" i="1"/>
  <c r="AN37" i="1" s="1"/>
  <c r="AK38" i="1"/>
  <c r="AN38" i="1" s="1"/>
  <c r="AK39" i="1"/>
  <c r="AN39" i="1" s="1"/>
  <c r="AK40" i="1"/>
  <c r="AN40" i="1" s="1"/>
  <c r="AK41" i="1"/>
  <c r="AN41" i="1" s="1"/>
  <c r="AK42" i="1"/>
  <c r="AN42" i="1" s="1"/>
  <c r="AK43" i="1"/>
  <c r="AN43" i="1" s="1"/>
  <c r="AK44" i="1"/>
  <c r="AN44" i="1" s="1"/>
  <c r="AK45" i="1"/>
  <c r="AN45" i="1" s="1"/>
  <c r="AK46" i="1"/>
  <c r="AN46" i="1" s="1"/>
  <c r="AK47" i="1"/>
  <c r="AN47" i="1" s="1"/>
  <c r="AK48" i="1"/>
  <c r="AN48" i="1" s="1"/>
  <c r="AK49" i="1"/>
  <c r="AN49" i="1" s="1"/>
  <c r="AP49" i="1" s="1"/>
  <c r="AQ49" i="1" s="1"/>
  <c r="AK50" i="1"/>
  <c r="AN50" i="1" s="1"/>
  <c r="AK51" i="1"/>
  <c r="AN51" i="1" s="1"/>
  <c r="AK52" i="1"/>
  <c r="AN52" i="1" s="1"/>
  <c r="AK53" i="1"/>
  <c r="AN53" i="1" s="1"/>
  <c r="AK54" i="1"/>
  <c r="AN54" i="1" s="1"/>
  <c r="AK55" i="1"/>
  <c r="AN55" i="1" s="1"/>
  <c r="AK56" i="1"/>
  <c r="AN56" i="1" s="1"/>
  <c r="AK57" i="1"/>
  <c r="AN57" i="1" s="1"/>
  <c r="AK58" i="1"/>
  <c r="AN58" i="1" s="1"/>
  <c r="AK59" i="1"/>
  <c r="AN59" i="1" s="1"/>
  <c r="AK60" i="1"/>
  <c r="AN60" i="1" s="1"/>
  <c r="AK61" i="1"/>
  <c r="AN61" i="1" s="1"/>
  <c r="AK62" i="1"/>
  <c r="AN62" i="1" s="1"/>
  <c r="AK63" i="1"/>
  <c r="AN63" i="1" s="1"/>
  <c r="AK64" i="1"/>
  <c r="AN64" i="1" s="1"/>
  <c r="AK65" i="1"/>
  <c r="AN65" i="1" s="1"/>
  <c r="AP65" i="1" s="1"/>
  <c r="AQ65" i="1" s="1"/>
  <c r="AK66" i="1"/>
  <c r="AN66" i="1" s="1"/>
  <c r="AK67" i="1"/>
  <c r="AN67" i="1" s="1"/>
  <c r="AK68" i="1"/>
  <c r="AN68" i="1" s="1"/>
  <c r="AK69" i="1"/>
  <c r="AN69" i="1" s="1"/>
  <c r="AK70" i="1"/>
  <c r="AN70" i="1" s="1"/>
  <c r="AK71" i="1"/>
  <c r="AN71" i="1" s="1"/>
  <c r="AK72" i="1"/>
  <c r="AN72" i="1" s="1"/>
  <c r="AK73" i="1"/>
  <c r="AN73" i="1" s="1"/>
  <c r="AK74" i="1"/>
  <c r="AN74" i="1" s="1"/>
  <c r="AK75" i="1"/>
  <c r="AN75" i="1" s="1"/>
  <c r="AK76" i="1"/>
  <c r="AN76" i="1" s="1"/>
  <c r="AK77" i="1"/>
  <c r="AN77" i="1" s="1"/>
  <c r="AK78" i="1"/>
  <c r="AN78" i="1" s="1"/>
  <c r="AK79" i="1"/>
  <c r="AN79" i="1" s="1"/>
  <c r="AK80" i="1"/>
  <c r="AN80" i="1" s="1"/>
  <c r="AK81" i="1"/>
  <c r="AN81" i="1" s="1"/>
  <c r="AP81" i="1" s="1"/>
  <c r="AQ81" i="1" s="1"/>
  <c r="AK82" i="1"/>
  <c r="AN82" i="1" s="1"/>
  <c r="AK83" i="1"/>
  <c r="AN83" i="1" s="1"/>
  <c r="AK84" i="1"/>
  <c r="AN84" i="1" s="1"/>
  <c r="AK85" i="1"/>
  <c r="AN85" i="1" s="1"/>
  <c r="AK86" i="1"/>
  <c r="AN86" i="1" s="1"/>
  <c r="AK87" i="1"/>
  <c r="AN87" i="1" s="1"/>
  <c r="AK88" i="1"/>
  <c r="AN88" i="1" s="1"/>
  <c r="AK89" i="1"/>
  <c r="AN89" i="1" s="1"/>
  <c r="AK90" i="1"/>
  <c r="AN90" i="1" s="1"/>
  <c r="AK91" i="1"/>
  <c r="AN91" i="1" s="1"/>
  <c r="AK92" i="1"/>
  <c r="AN92" i="1" s="1"/>
  <c r="AK93" i="1"/>
  <c r="AN93" i="1" s="1"/>
  <c r="AK94" i="1"/>
  <c r="AN94" i="1" s="1"/>
  <c r="AK95" i="1"/>
  <c r="AN95" i="1" s="1"/>
  <c r="AK96" i="1"/>
  <c r="AN96" i="1" s="1"/>
  <c r="AK97" i="1"/>
  <c r="AN97" i="1" s="1"/>
  <c r="AK98" i="1"/>
  <c r="AN98" i="1" s="1"/>
  <c r="AK99" i="1"/>
  <c r="AN99" i="1" s="1"/>
  <c r="AK100" i="1"/>
  <c r="AN100" i="1" s="1"/>
  <c r="AK101" i="1"/>
  <c r="AN101" i="1" s="1"/>
  <c r="AK102" i="1"/>
  <c r="AN102" i="1" s="1"/>
  <c r="AK103" i="1"/>
  <c r="AN103" i="1" s="1"/>
  <c r="AK104" i="1"/>
  <c r="AN104" i="1" s="1"/>
  <c r="AK105" i="1"/>
  <c r="AN105" i="1" s="1"/>
  <c r="AK106" i="1"/>
  <c r="AN106" i="1" s="1"/>
  <c r="AK107" i="1"/>
  <c r="AN107" i="1" s="1"/>
  <c r="AK108" i="1"/>
  <c r="AN108" i="1" s="1"/>
  <c r="AK109" i="1"/>
  <c r="AN109" i="1" s="1"/>
  <c r="AK110" i="1"/>
  <c r="AN110" i="1" s="1"/>
  <c r="AK111" i="1"/>
  <c r="AN111" i="1" s="1"/>
  <c r="AK112" i="1"/>
  <c r="AN112" i="1" s="1"/>
  <c r="AK113" i="1"/>
  <c r="AN113" i="1" s="1"/>
  <c r="AK114" i="1"/>
  <c r="AN114" i="1" s="1"/>
  <c r="AK115" i="1"/>
  <c r="AN115" i="1" s="1"/>
  <c r="AK116" i="1"/>
  <c r="AN116" i="1" s="1"/>
  <c r="AK117" i="1"/>
  <c r="AN117" i="1" s="1"/>
  <c r="AK118" i="1"/>
  <c r="AN118" i="1" s="1"/>
  <c r="AM6" i="1"/>
  <c r="AO6" i="1" s="1"/>
  <c r="AL6" i="1"/>
  <c r="AK6" i="1"/>
  <c r="AN6" i="1" s="1"/>
  <c r="AP113" i="1" l="1"/>
  <c r="AQ113" i="1" s="1"/>
  <c r="AP97" i="1"/>
  <c r="AQ97" i="1" s="1"/>
  <c r="AP33" i="1"/>
  <c r="AQ33" i="1" s="1"/>
  <c r="AP6" i="1"/>
  <c r="AQ6" i="1" s="1"/>
  <c r="AP118" i="1"/>
  <c r="AQ118" i="1" s="1"/>
  <c r="AP117" i="1"/>
  <c r="AQ117" i="1" s="1"/>
  <c r="AP109" i="1"/>
  <c r="AQ109" i="1" s="1"/>
  <c r="AP105" i="1"/>
  <c r="AQ105" i="1" s="1"/>
  <c r="AP101" i="1"/>
  <c r="AQ101" i="1" s="1"/>
  <c r="AP93" i="1"/>
  <c r="AQ93" i="1" s="1"/>
  <c r="AP89" i="1"/>
  <c r="AQ89" i="1" s="1"/>
  <c r="AP85" i="1"/>
  <c r="AQ85" i="1" s="1"/>
  <c r="AP77" i="1"/>
  <c r="AQ77" i="1" s="1"/>
  <c r="AP73" i="1"/>
  <c r="AQ73" i="1" s="1"/>
  <c r="AP69" i="1"/>
  <c r="AQ69" i="1" s="1"/>
  <c r="AP61" i="1"/>
  <c r="AQ61" i="1" s="1"/>
  <c r="AP57" i="1"/>
  <c r="AQ57" i="1" s="1"/>
  <c r="AP53" i="1"/>
  <c r="AQ53" i="1" s="1"/>
  <c r="AP45" i="1"/>
  <c r="AQ45" i="1" s="1"/>
  <c r="AP41" i="1"/>
  <c r="AQ41" i="1" s="1"/>
  <c r="AP37" i="1"/>
  <c r="AQ37" i="1" s="1"/>
  <c r="AP29" i="1"/>
  <c r="AQ29" i="1" s="1"/>
  <c r="AP25" i="1"/>
  <c r="AQ25" i="1" s="1"/>
  <c r="AP21" i="1"/>
  <c r="AQ21" i="1" s="1"/>
  <c r="AP13" i="1"/>
  <c r="AQ13" i="1" s="1"/>
  <c r="AP9" i="1"/>
  <c r="AQ9" i="1" s="1"/>
  <c r="AP116" i="1"/>
  <c r="AQ116" i="1" s="1"/>
  <c r="AP112" i="1"/>
  <c r="AQ112" i="1" s="1"/>
  <c r="AP108" i="1"/>
  <c r="AQ108" i="1" s="1"/>
  <c r="AP104" i="1"/>
  <c r="AQ104" i="1" s="1"/>
  <c r="AP100" i="1"/>
  <c r="AQ100" i="1" s="1"/>
  <c r="AP96" i="1"/>
  <c r="AQ96" i="1" s="1"/>
  <c r="AP92" i="1"/>
  <c r="AQ92" i="1" s="1"/>
  <c r="AP88" i="1"/>
  <c r="AQ88" i="1" s="1"/>
  <c r="AP84" i="1"/>
  <c r="AQ84" i="1" s="1"/>
  <c r="AP80" i="1"/>
  <c r="AQ80" i="1" s="1"/>
  <c r="AP76" i="1"/>
  <c r="AQ76" i="1" s="1"/>
  <c r="AP72" i="1"/>
  <c r="AQ72" i="1" s="1"/>
  <c r="AP68" i="1"/>
  <c r="AQ68" i="1" s="1"/>
  <c r="AP64" i="1"/>
  <c r="AQ64" i="1" s="1"/>
  <c r="AP60" i="1"/>
  <c r="AQ60" i="1" s="1"/>
  <c r="AP56" i="1"/>
  <c r="AQ56" i="1" s="1"/>
  <c r="AP52" i="1"/>
  <c r="AQ52" i="1" s="1"/>
  <c r="AP48" i="1"/>
  <c r="AQ48" i="1" s="1"/>
  <c r="AP44" i="1"/>
  <c r="AQ44" i="1" s="1"/>
  <c r="AP40" i="1"/>
  <c r="AQ40" i="1" s="1"/>
  <c r="AP36" i="1"/>
  <c r="AQ36" i="1" s="1"/>
  <c r="AP32" i="1"/>
  <c r="AQ32" i="1" s="1"/>
  <c r="AP28" i="1"/>
  <c r="AQ28" i="1" s="1"/>
  <c r="AP24" i="1"/>
  <c r="AQ24" i="1" s="1"/>
  <c r="AP20" i="1"/>
  <c r="AQ20" i="1" s="1"/>
  <c r="AP16" i="1"/>
  <c r="AQ16" i="1" s="1"/>
  <c r="AP12" i="1"/>
  <c r="AQ12" i="1" s="1"/>
  <c r="AP8" i="1"/>
  <c r="AQ8" i="1" s="1"/>
  <c r="AP115" i="1"/>
  <c r="AQ115" i="1" s="1"/>
  <c r="AP111" i="1"/>
  <c r="AQ111" i="1" s="1"/>
  <c r="AP107" i="1"/>
  <c r="AQ107" i="1" s="1"/>
  <c r="AP103" i="1"/>
  <c r="AQ103" i="1" s="1"/>
  <c r="AP99" i="1"/>
  <c r="AQ99" i="1" s="1"/>
  <c r="AP95" i="1"/>
  <c r="AQ95" i="1" s="1"/>
  <c r="AP91" i="1"/>
  <c r="AQ91" i="1" s="1"/>
  <c r="AP87" i="1"/>
  <c r="AQ87" i="1" s="1"/>
  <c r="AP83" i="1"/>
  <c r="AQ83" i="1" s="1"/>
  <c r="AP79" i="1"/>
  <c r="AQ79" i="1" s="1"/>
  <c r="AP75" i="1"/>
  <c r="AQ75" i="1" s="1"/>
  <c r="AP71" i="1"/>
  <c r="AQ71" i="1" s="1"/>
  <c r="AP67" i="1"/>
  <c r="AQ67" i="1" s="1"/>
  <c r="AP63" i="1"/>
  <c r="AQ63" i="1" s="1"/>
  <c r="AP59" i="1"/>
  <c r="AQ59" i="1" s="1"/>
  <c r="AP55" i="1"/>
  <c r="AQ55" i="1" s="1"/>
  <c r="AP51" i="1"/>
  <c r="AQ51" i="1" s="1"/>
  <c r="AP47" i="1"/>
  <c r="AQ47" i="1" s="1"/>
  <c r="AP43" i="1"/>
  <c r="AQ43" i="1" s="1"/>
  <c r="AP39" i="1"/>
  <c r="AQ39" i="1" s="1"/>
  <c r="AP35" i="1"/>
  <c r="AQ35" i="1" s="1"/>
  <c r="AP31" i="1"/>
  <c r="AQ31" i="1" s="1"/>
  <c r="AP27" i="1"/>
  <c r="AQ27" i="1" s="1"/>
  <c r="AP23" i="1"/>
  <c r="AQ23" i="1" s="1"/>
  <c r="AP19" i="1"/>
  <c r="AQ19" i="1" s="1"/>
  <c r="AP15" i="1"/>
  <c r="AQ15" i="1" s="1"/>
  <c r="AP11" i="1"/>
  <c r="AQ11" i="1" s="1"/>
  <c r="AP7" i="1"/>
  <c r="AQ7" i="1" s="1"/>
  <c r="AP114" i="1"/>
  <c r="AQ114" i="1" s="1"/>
  <c r="AP110" i="1"/>
  <c r="AQ110" i="1" s="1"/>
  <c r="AP102" i="1"/>
  <c r="AQ102" i="1" s="1"/>
  <c r="AP98" i="1"/>
  <c r="AQ98" i="1" s="1"/>
  <c r="AP94" i="1"/>
  <c r="AQ94" i="1" s="1"/>
  <c r="AP90" i="1"/>
  <c r="AQ90" i="1" s="1"/>
  <c r="AP86" i="1"/>
  <c r="AQ86" i="1" s="1"/>
  <c r="AP82" i="1"/>
  <c r="AQ82" i="1" s="1"/>
  <c r="AP78" i="1"/>
  <c r="AQ78" i="1" s="1"/>
  <c r="AP74" i="1"/>
  <c r="AQ74" i="1" s="1"/>
  <c r="AP70" i="1"/>
  <c r="AQ70" i="1" s="1"/>
  <c r="AP66" i="1"/>
  <c r="AQ66" i="1" s="1"/>
  <c r="AP62" i="1"/>
  <c r="AQ62" i="1" s="1"/>
  <c r="AP58" i="1"/>
  <c r="AQ58" i="1" s="1"/>
  <c r="AP54" i="1"/>
  <c r="AQ54" i="1" s="1"/>
  <c r="AP50" i="1"/>
  <c r="AQ50" i="1" s="1"/>
  <c r="AP46" i="1"/>
  <c r="AQ46" i="1" s="1"/>
  <c r="AP42" i="1"/>
  <c r="AQ42" i="1" s="1"/>
  <c r="AP38" i="1"/>
  <c r="AQ38" i="1" s="1"/>
  <c r="AP34" i="1"/>
  <c r="AQ34" i="1" s="1"/>
  <c r="AP30" i="1"/>
  <c r="AQ30" i="1" s="1"/>
  <c r="AP26" i="1"/>
  <c r="AQ26" i="1" s="1"/>
  <c r="AP22" i="1"/>
  <c r="AQ22" i="1" s="1"/>
  <c r="AP18" i="1"/>
  <c r="AQ18" i="1" s="1"/>
  <c r="AP14" i="1"/>
  <c r="AQ14" i="1" s="1"/>
  <c r="AP10" i="1"/>
  <c r="AQ10" i="1" s="1"/>
  <c r="AP106" i="1"/>
  <c r="AQ106" i="1" s="1"/>
</calcChain>
</file>

<file path=xl/sharedStrings.xml><?xml version="1.0" encoding="utf-8"?>
<sst xmlns="http://schemas.openxmlformats.org/spreadsheetml/2006/main" count="333" uniqueCount="68">
  <si>
    <t>Chiamata</t>
  </si>
  <si>
    <t>Campagna di ingresso Chiamata</t>
  </si>
  <si>
    <t>Ultima Campagna produttiva Chiamata</t>
  </si>
  <si>
    <t>Offerte</t>
  </si>
  <si>
    <t>Rifiutate</t>
  </si>
  <si>
    <t>Accettate</t>
  </si>
  <si>
    <t>Fallite</t>
  </si>
  <si>
    <t>Servite</t>
  </si>
  <si>
    <t>Servite dopo coda</t>
  </si>
  <si>
    <t>Servite Subito</t>
  </si>
  <si>
    <t>Servite e Completate</t>
  </si>
  <si>
    <t>Servite e Fallite</t>
  </si>
  <si>
    <t>Servite in Ultima Produttiva</t>
  </si>
  <si>
    <t>Non Servite e Completate</t>
  </si>
  <si>
    <t>Non Servite e Fallite</t>
  </si>
  <si>
    <t>Non Servite</t>
  </si>
  <si>
    <t>Accodate</t>
  </si>
  <si>
    <t>Accodate e Fallite</t>
  </si>
  <si>
    <t>Accodate e non Servite</t>
  </si>
  <si>
    <t>Accodate e Servite</t>
  </si>
  <si>
    <t>Completate</t>
  </si>
  <si>
    <t>Completate in coda (servite)</t>
  </si>
  <si>
    <t>Completate in Segreteria</t>
  </si>
  <si>
    <t>Completate in campagna IVR</t>
  </si>
  <si>
    <t>Completate in Accoglienza</t>
  </si>
  <si>
    <t>Completate in coda</t>
  </si>
  <si>
    <t>Tempo di conversazione Chiamata</t>
  </si>
  <si>
    <t>Tempo di coda</t>
  </si>
  <si>
    <t>Tempo alla risposta Chiamata</t>
  </si>
  <si>
    <t>Tempo alla risposta effettivo</t>
  </si>
  <si>
    <t>Tempo di abbandono in coda</t>
  </si>
  <si>
    <t>Durata</t>
  </si>
  <si>
    <t>Total</t>
  </si>
  <si>
    <t>LIVELLO DI SERVIZIO</t>
  </si>
  <si>
    <t>INDICATORI</t>
  </si>
  <si>
    <t>ACCESSIBILITA' SISTEMA</t>
  </si>
  <si>
    <t>INDICAZIONE DEL TEMPO MEDIO DI ATTESA</t>
  </si>
  <si>
    <t xml:space="preserve">FACSIMILE REPORT DATI DETTAGLIO GIORNALIERO ED AGGREGAZIONE MENSILE / INDICATORI-SLA - MESE DI ……  </t>
  </si>
  <si>
    <t>euro per minuto converstato (senza iva)</t>
  </si>
  <si>
    <t>corrispettivo chiamata (senza iva)</t>
  </si>
  <si>
    <t>ore</t>
  </si>
  <si>
    <t>minuti</t>
  </si>
  <si>
    <t>secondi</t>
  </si>
  <si>
    <t>ore in minuti</t>
  </si>
  <si>
    <t>secondi in minuti</t>
  </si>
  <si>
    <t>somma totale minuti conversazione chiamata</t>
  </si>
  <si>
    <t>tempo conversazione chiamata per calcolo corrispettivo chiamata</t>
  </si>
  <si>
    <t>xxxx</t>
  </si>
  <si>
    <t>Data e ora ingresso chiamata</t>
  </si>
  <si>
    <t>Data e ora fine chiamata</t>
  </si>
  <si>
    <t>Data e ora inizio conversazione con operatore</t>
  </si>
  <si>
    <t>FORMATO GG/MM/AAAA HH:MM:SS</t>
  </si>
  <si>
    <t>FORMATO NUMERO</t>
  </si>
  <si>
    <t>FORMATO HH:MM:SS</t>
  </si>
  <si>
    <t>FORMATO VALUTA Euro</t>
  </si>
  <si>
    <t>ORA(AD6)</t>
  </si>
  <si>
    <t>MINUTO(AD6)</t>
  </si>
  <si>
    <t>SECONDO(AD6)</t>
  </si>
  <si>
    <t>AK6*60</t>
  </si>
  <si>
    <t>ARROTONDA((AM6/60);2)</t>
  </si>
  <si>
    <t>AL6+AN6+AO6</t>
  </si>
  <si>
    <t>ARROTONDA((AJ6*AP6);2)</t>
  </si>
  <si>
    <t>percentuale, con 2 posizioni decimali</t>
  </si>
  <si>
    <t>Formato</t>
  </si>
  <si>
    <t>Valore medio (per i tempi)</t>
  </si>
  <si>
    <t>HH:MM:SS</t>
  </si>
  <si>
    <t>Contenuto e modalità di calcolo</t>
  </si>
  <si>
    <t>Vedere definizione riportata in Capitolato Speciale d'Appalto - art.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</si>
</sst>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#,##0_ ;\-#,##0\ "/>
    <numFmt numFmtId="166" formatCode="dd/mm/yyyy\ hh:mm:ss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21" fontId="18" fillId="0" borderId="10" xfId="0" applyNumberFormat="1" applyFont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14" xfId="0" applyBorder="1"/>
    <xf numFmtId="0" fontId="0" fillId="0" borderId="0" xfId="0" applyBorder="1"/>
    <xf numFmtId="165" fontId="0" fillId="0" borderId="0" xfId="42" applyNumberFormat="1" applyFont="1" applyBorder="1"/>
    <xf numFmtId="164" fontId="18" fillId="0" borderId="27" xfId="42" applyFont="1" applyBorder="1" applyAlignment="1">
      <alignment vertical="center" wrapText="1"/>
    </xf>
    <xf numFmtId="164" fontId="18" fillId="0" borderId="27" xfId="0" applyNumberFormat="1" applyFont="1" applyBorder="1" applyAlignment="1">
      <alignment vertical="center" wrapText="1"/>
    </xf>
    <xf numFmtId="164" fontId="18" fillId="0" borderId="29" xfId="42" applyFont="1" applyBorder="1" applyAlignment="1">
      <alignment vertical="center" wrapText="1"/>
    </xf>
    <xf numFmtId="166" fontId="18" fillId="0" borderId="10" xfId="0" applyNumberFormat="1" applyFont="1" applyBorder="1" applyAlignment="1">
      <alignment vertical="center" wrapText="1"/>
    </xf>
    <xf numFmtId="167" fontId="0" fillId="0" borderId="15" xfId="0" applyNumberFormat="1" applyBorder="1"/>
    <xf numFmtId="164" fontId="18" fillId="0" borderId="29" xfId="0" applyNumberFormat="1" applyFont="1" applyBorder="1" applyAlignment="1">
      <alignment vertical="center" wrapText="1"/>
    </xf>
    <xf numFmtId="0" fontId="18" fillId="33" borderId="2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10" fontId="18" fillId="0" borderId="0" xfId="0" applyNumberFormat="1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33" borderId="26" xfId="0" applyFont="1" applyFill="1" applyBorder="1" applyAlignment="1">
      <alignment vertical="center" wrapText="1"/>
    </xf>
    <xf numFmtId="0" fontId="18" fillId="33" borderId="24" xfId="0" applyFont="1" applyFill="1" applyBorder="1" applyAlignment="1">
      <alignment vertical="center" wrapText="1"/>
    </xf>
    <xf numFmtId="0" fontId="18" fillId="33" borderId="23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  <xf numFmtId="0" fontId="18" fillId="33" borderId="27" xfId="0" applyFont="1" applyFill="1" applyBorder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21" fontId="18" fillId="0" borderId="22" xfId="0" applyNumberFormat="1" applyFont="1" applyFill="1" applyBorder="1" applyAlignment="1">
      <alignment vertical="center" wrapText="1"/>
    </xf>
    <xf numFmtId="164" fontId="18" fillId="0" borderId="28" xfId="42" applyFont="1" applyFill="1" applyBorder="1" applyAlignment="1">
      <alignment vertical="center" wrapText="1"/>
    </xf>
    <xf numFmtId="0" fontId="0" fillId="0" borderId="11" xfId="0" applyFill="1" applyBorder="1"/>
    <xf numFmtId="0" fontId="0" fillId="0" borderId="12" xfId="0" applyFill="1" applyBorder="1"/>
    <xf numFmtId="165" fontId="0" fillId="0" borderId="12" xfId="42" applyNumberFormat="1" applyFont="1" applyFill="1" applyBorder="1"/>
    <xf numFmtId="167" fontId="0" fillId="0" borderId="13" xfId="0" applyNumberFormat="1" applyFill="1" applyBorder="1"/>
    <xf numFmtId="164" fontId="16" fillId="0" borderId="28" xfId="0" applyNumberFormat="1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tabSelected="1" workbookViewId="0"/>
  </sheetViews>
  <sheetFormatPr defaultRowHeight="11.25" x14ac:dyDescent="0.25"/>
  <cols>
    <col min="1" max="1" width="19.85546875" style="1" customWidth="1"/>
    <col min="2" max="2" width="31.28515625" style="1" customWidth="1"/>
    <col min="3" max="3" width="40.85546875" style="1" customWidth="1"/>
    <col min="4" max="4" width="16.42578125" style="1" customWidth="1"/>
    <col min="5" max="5" width="18" style="1" customWidth="1"/>
    <col min="6" max="6" width="8.5703125" style="1" customWidth="1"/>
    <col min="7" max="7" width="8.85546875" style="1" customWidth="1"/>
    <col min="8" max="8" width="8.5703125" style="1" customWidth="1"/>
    <col min="9" max="9" width="7.28515625" style="1" customWidth="1"/>
    <col min="10" max="10" width="7.42578125" style="1" customWidth="1"/>
    <col min="11" max="11" width="7.28515625" style="1" bestFit="1" customWidth="1"/>
    <col min="12" max="12" width="7.85546875" style="1" customWidth="1"/>
    <col min="13" max="13" width="7.42578125" style="1" customWidth="1"/>
    <col min="14" max="14" width="9" style="1" customWidth="1"/>
    <col min="15" max="15" width="7.7109375" style="1" customWidth="1"/>
    <col min="16" max="16" width="10.42578125" style="1" customWidth="1"/>
    <col min="17" max="17" width="9.7109375" style="1" customWidth="1"/>
    <col min="18" max="18" width="8.5703125" style="1" customWidth="1"/>
    <col min="19" max="19" width="8.42578125" style="1" customWidth="1"/>
    <col min="20" max="20" width="7.140625" style="1" customWidth="1"/>
    <col min="21" max="21" width="7.28515625" style="1" customWidth="1"/>
    <col min="22" max="22" width="8.140625" style="1" customWidth="1"/>
    <col min="23" max="23" width="7.85546875" style="1" customWidth="1"/>
    <col min="24" max="24" width="9.42578125" style="1" customWidth="1"/>
    <col min="25" max="25" width="9.140625" style="1" customWidth="1"/>
    <col min="26" max="26" width="9.5703125" style="1" customWidth="1"/>
    <col min="27" max="28" width="10.140625" style="1" customWidth="1"/>
    <col min="29" max="29" width="9.28515625" style="1" customWidth="1"/>
    <col min="30" max="30" width="12.5703125" style="1" customWidth="1"/>
    <col min="31" max="31" width="8.7109375" style="1" customWidth="1"/>
    <col min="32" max="32" width="9.140625" style="1" customWidth="1"/>
    <col min="33" max="33" width="9.7109375" style="1" customWidth="1"/>
    <col min="34" max="34" width="9.28515625" style="1" customWidth="1"/>
    <col min="35" max="35" width="8.140625" style="1" bestFit="1" customWidth="1"/>
    <col min="36" max="36" width="11.28515625" style="1" customWidth="1"/>
    <col min="37" max="37" width="7" style="1" customWidth="1"/>
    <col min="38" max="38" width="6.42578125" style="1" customWidth="1"/>
    <col min="39" max="39" width="7.28515625" style="1" customWidth="1"/>
    <col min="40" max="40" width="7.140625" style="1" customWidth="1"/>
    <col min="41" max="41" width="9.140625" style="1" customWidth="1"/>
    <col min="42" max="42" width="11.28515625" style="1" customWidth="1"/>
    <col min="43" max="43" width="11.5703125" style="1" customWidth="1"/>
    <col min="44" max="16384" width="9.140625" style="1"/>
  </cols>
  <sheetData>
    <row r="1" spans="1:43" ht="18.75" customHeight="1" x14ac:dyDescent="0.25">
      <c r="K1" s="19" t="s">
        <v>37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43" ht="15.75" thickBot="1" x14ac:dyDescent="0.3">
      <c r="AK2" s="7"/>
    </row>
    <row r="3" spans="1:43" ht="12" thickBot="1" x14ac:dyDescent="0.3">
      <c r="AK3" s="53" t="s">
        <v>46</v>
      </c>
      <c r="AL3" s="54"/>
      <c r="AM3" s="54"/>
      <c r="AN3" s="54"/>
      <c r="AO3" s="54"/>
      <c r="AP3" s="55"/>
      <c r="AQ3" s="56"/>
    </row>
    <row r="4" spans="1:43" s="31" customFormat="1" ht="45" x14ac:dyDescent="0.25">
      <c r="A4" s="4" t="s">
        <v>0</v>
      </c>
      <c r="B4" s="4" t="s">
        <v>48</v>
      </c>
      <c r="C4" s="4" t="s">
        <v>50</v>
      </c>
      <c r="D4" s="4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29" t="s">
        <v>7</v>
      </c>
      <c r="L4" s="29" t="s">
        <v>8</v>
      </c>
      <c r="M4" s="29" t="s">
        <v>9</v>
      </c>
      <c r="N4" s="29" t="s">
        <v>10</v>
      </c>
      <c r="O4" s="29" t="s">
        <v>11</v>
      </c>
      <c r="P4" s="4" t="s">
        <v>12</v>
      </c>
      <c r="Q4" s="29" t="s">
        <v>13</v>
      </c>
      <c r="R4" s="29" t="s">
        <v>14</v>
      </c>
      <c r="S4" s="29" t="s">
        <v>15</v>
      </c>
      <c r="T4" s="29" t="s">
        <v>16</v>
      </c>
      <c r="U4" s="29" t="s">
        <v>17</v>
      </c>
      <c r="V4" s="29" t="s">
        <v>18</v>
      </c>
      <c r="W4" s="29" t="s">
        <v>19</v>
      </c>
      <c r="X4" s="29" t="s">
        <v>20</v>
      </c>
      <c r="Y4" s="29" t="s">
        <v>21</v>
      </c>
      <c r="Z4" s="29" t="s">
        <v>22</v>
      </c>
      <c r="AA4" s="29" t="s">
        <v>23</v>
      </c>
      <c r="AB4" s="29" t="s">
        <v>24</v>
      </c>
      <c r="AC4" s="4" t="s">
        <v>25</v>
      </c>
      <c r="AD4" s="4" t="s">
        <v>26</v>
      </c>
      <c r="AE4" s="29" t="s">
        <v>27</v>
      </c>
      <c r="AF4" s="4" t="s">
        <v>28</v>
      </c>
      <c r="AG4" s="29" t="s">
        <v>29</v>
      </c>
      <c r="AH4" s="4" t="s">
        <v>30</v>
      </c>
      <c r="AI4" s="29" t="s">
        <v>31</v>
      </c>
      <c r="AJ4" s="20" t="s">
        <v>38</v>
      </c>
      <c r="AK4" s="21" t="s">
        <v>40</v>
      </c>
      <c r="AL4" s="22" t="s">
        <v>41</v>
      </c>
      <c r="AM4" s="22" t="s">
        <v>42</v>
      </c>
      <c r="AN4" s="22" t="s">
        <v>43</v>
      </c>
      <c r="AO4" s="22" t="s">
        <v>44</v>
      </c>
      <c r="AP4" s="23" t="s">
        <v>45</v>
      </c>
      <c r="AQ4" s="24" t="s">
        <v>39</v>
      </c>
    </row>
    <row r="5" spans="1:43" s="31" customFormat="1" ht="45" customHeight="1" x14ac:dyDescent="0.25">
      <c r="A5" s="29"/>
      <c r="B5" s="29" t="s">
        <v>51</v>
      </c>
      <c r="C5" s="29" t="s">
        <v>51</v>
      </c>
      <c r="D5" s="29" t="s">
        <v>51</v>
      </c>
      <c r="E5" s="29"/>
      <c r="F5" s="29"/>
      <c r="G5" s="29" t="s">
        <v>52</v>
      </c>
      <c r="H5" s="29" t="s">
        <v>52</v>
      </c>
      <c r="I5" s="29" t="s">
        <v>52</v>
      </c>
      <c r="J5" s="29" t="s">
        <v>52</v>
      </c>
      <c r="K5" s="29" t="s">
        <v>52</v>
      </c>
      <c r="L5" s="29" t="s">
        <v>52</v>
      </c>
      <c r="M5" s="29" t="s">
        <v>52</v>
      </c>
      <c r="N5" s="29" t="s">
        <v>52</v>
      </c>
      <c r="O5" s="29" t="s">
        <v>52</v>
      </c>
      <c r="P5" s="29" t="s">
        <v>52</v>
      </c>
      <c r="Q5" s="29" t="s">
        <v>52</v>
      </c>
      <c r="R5" s="29" t="s">
        <v>52</v>
      </c>
      <c r="S5" s="29" t="s">
        <v>52</v>
      </c>
      <c r="T5" s="29" t="s">
        <v>52</v>
      </c>
      <c r="U5" s="29" t="s">
        <v>52</v>
      </c>
      <c r="V5" s="29" t="s">
        <v>52</v>
      </c>
      <c r="W5" s="29" t="s">
        <v>52</v>
      </c>
      <c r="X5" s="29" t="s">
        <v>52</v>
      </c>
      <c r="Y5" s="29" t="s">
        <v>52</v>
      </c>
      <c r="Z5" s="29" t="s">
        <v>52</v>
      </c>
      <c r="AA5" s="29" t="s">
        <v>52</v>
      </c>
      <c r="AB5" s="29" t="s">
        <v>52</v>
      </c>
      <c r="AC5" s="29" t="s">
        <v>52</v>
      </c>
      <c r="AD5" s="29" t="s">
        <v>53</v>
      </c>
      <c r="AE5" s="29" t="s">
        <v>53</v>
      </c>
      <c r="AF5" s="29" t="s">
        <v>53</v>
      </c>
      <c r="AG5" s="29" t="s">
        <v>53</v>
      </c>
      <c r="AH5" s="29" t="s">
        <v>53</v>
      </c>
      <c r="AI5" s="29" t="s">
        <v>53</v>
      </c>
      <c r="AJ5" s="32" t="s">
        <v>54</v>
      </c>
      <c r="AK5" s="33" t="s">
        <v>55</v>
      </c>
      <c r="AL5" s="34" t="s">
        <v>56</v>
      </c>
      <c r="AM5" s="34" t="s">
        <v>57</v>
      </c>
      <c r="AN5" s="34" t="s">
        <v>58</v>
      </c>
      <c r="AO5" s="34" t="s">
        <v>59</v>
      </c>
      <c r="AP5" s="18" t="s">
        <v>60</v>
      </c>
      <c r="AQ5" s="30" t="s">
        <v>61</v>
      </c>
    </row>
    <row r="6" spans="1:43" ht="15" x14ac:dyDescent="0.25">
      <c r="A6" s="2">
        <v>1133772</v>
      </c>
      <c r="B6" s="12">
        <v>43685.097650462965</v>
      </c>
      <c r="C6" s="12">
        <f>D6-AD6</f>
        <v>43685.098715277774</v>
      </c>
      <c r="D6" s="12">
        <v>43685.098715277774</v>
      </c>
      <c r="E6" s="2" t="s">
        <v>47</v>
      </c>
      <c r="F6" s="2" t="s">
        <v>47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1.0648148148148147E-3</v>
      </c>
      <c r="AJ6" s="9">
        <v>0.75</v>
      </c>
      <c r="AK6" s="6">
        <f t="shared" ref="AK6:AK37" si="0">HOUR(AD6)</f>
        <v>0</v>
      </c>
      <c r="AL6" s="7">
        <f t="shared" ref="AL6:AL37" si="1">MINUTE(AD6)</f>
        <v>0</v>
      </c>
      <c r="AM6" s="7">
        <f t="shared" ref="AM6:AM37" si="2">SECOND(AD6)</f>
        <v>0</v>
      </c>
      <c r="AN6" s="8">
        <f>AK6*60</f>
        <v>0</v>
      </c>
      <c r="AO6" s="7">
        <f>ROUND((AM6/60),2)</f>
        <v>0</v>
      </c>
      <c r="AP6" s="13">
        <f>AL6+AN6+AO6</f>
        <v>0</v>
      </c>
      <c r="AQ6" s="10">
        <f>ROUND((AJ6*AP6),2)</f>
        <v>0</v>
      </c>
    </row>
    <row r="7" spans="1:43" ht="15" x14ac:dyDescent="0.25">
      <c r="A7" s="2">
        <v>1133777</v>
      </c>
      <c r="B7" s="12">
        <v>43685.331423611111</v>
      </c>
      <c r="C7" s="12">
        <f t="shared" ref="C7:C70" si="3">D7-AD7</f>
        <v>43685.331736111111</v>
      </c>
      <c r="D7" s="12">
        <v>43685.331736111111</v>
      </c>
      <c r="E7" s="2" t="s">
        <v>47</v>
      </c>
      <c r="F7" s="2" t="s">
        <v>47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3.1250000000000001E-4</v>
      </c>
      <c r="AJ7" s="9">
        <v>0.75</v>
      </c>
      <c r="AK7" s="6">
        <f t="shared" si="0"/>
        <v>0</v>
      </c>
      <c r="AL7" s="7">
        <f t="shared" si="1"/>
        <v>0</v>
      </c>
      <c r="AM7" s="7">
        <f t="shared" si="2"/>
        <v>0</v>
      </c>
      <c r="AN7" s="8">
        <f t="shared" ref="AN7:AN70" si="4">AK7*60</f>
        <v>0</v>
      </c>
      <c r="AO7" s="7">
        <f t="shared" ref="AO7:AO70" si="5">ROUND((AM7/60),2)</f>
        <v>0</v>
      </c>
      <c r="AP7" s="13">
        <f t="shared" ref="AP7:AP70" si="6">AL7+AN7+AO7</f>
        <v>0</v>
      </c>
      <c r="AQ7" s="10">
        <f t="shared" ref="AQ7:AQ70" si="7">ROUND((AJ7*AP7),2)</f>
        <v>0</v>
      </c>
    </row>
    <row r="8" spans="1:43" ht="15" x14ac:dyDescent="0.25">
      <c r="A8" s="2">
        <v>1133778</v>
      </c>
      <c r="B8" s="12">
        <v>43685.333634259259</v>
      </c>
      <c r="C8" s="12">
        <f t="shared" si="3"/>
        <v>43685.334143518521</v>
      </c>
      <c r="D8" s="12">
        <v>43685.334143518521</v>
      </c>
      <c r="E8" s="2" t="s">
        <v>47</v>
      </c>
      <c r="F8" s="2" t="s">
        <v>47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5.0925925925925921E-4</v>
      </c>
      <c r="AJ8" s="9">
        <v>0.75</v>
      </c>
      <c r="AK8" s="6">
        <f t="shared" si="0"/>
        <v>0</v>
      </c>
      <c r="AL8" s="7">
        <f t="shared" si="1"/>
        <v>0</v>
      </c>
      <c r="AM8" s="7">
        <f t="shared" si="2"/>
        <v>0</v>
      </c>
      <c r="AN8" s="8">
        <f t="shared" si="4"/>
        <v>0</v>
      </c>
      <c r="AO8" s="7">
        <f t="shared" si="5"/>
        <v>0</v>
      </c>
      <c r="AP8" s="13">
        <f t="shared" si="6"/>
        <v>0</v>
      </c>
      <c r="AQ8" s="10">
        <f t="shared" si="7"/>
        <v>0</v>
      </c>
    </row>
    <row r="9" spans="1:43" ht="15" x14ac:dyDescent="0.25">
      <c r="A9" s="2">
        <v>1133779</v>
      </c>
      <c r="B9" s="12">
        <v>43685.362939814811</v>
      </c>
      <c r="C9" s="12">
        <f t="shared" si="3"/>
        <v>43685.363935185182</v>
      </c>
      <c r="D9" s="12">
        <v>43685.363935185182</v>
      </c>
      <c r="E9" s="2" t="s">
        <v>47</v>
      </c>
      <c r="F9" s="2" t="s">
        <v>47</v>
      </c>
      <c r="G9" s="2">
        <v>1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9.9537037037037042E-4</v>
      </c>
      <c r="AJ9" s="9">
        <v>0.75</v>
      </c>
      <c r="AK9" s="6">
        <f t="shared" si="0"/>
        <v>0</v>
      </c>
      <c r="AL9" s="7">
        <f t="shared" si="1"/>
        <v>0</v>
      </c>
      <c r="AM9" s="7">
        <f t="shared" si="2"/>
        <v>0</v>
      </c>
      <c r="AN9" s="8">
        <f t="shared" si="4"/>
        <v>0</v>
      </c>
      <c r="AO9" s="7">
        <f t="shared" si="5"/>
        <v>0</v>
      </c>
      <c r="AP9" s="13">
        <f t="shared" si="6"/>
        <v>0</v>
      </c>
      <c r="AQ9" s="10">
        <f t="shared" si="7"/>
        <v>0</v>
      </c>
    </row>
    <row r="10" spans="1:43" ht="15" x14ac:dyDescent="0.25">
      <c r="A10" s="2">
        <v>1133780</v>
      </c>
      <c r="B10" s="12">
        <v>43685.3594212963</v>
      </c>
      <c r="C10" s="12">
        <f t="shared" si="3"/>
        <v>43685.361874999995</v>
      </c>
      <c r="D10" s="12">
        <v>43685.364965277775</v>
      </c>
      <c r="E10" s="2" t="s">
        <v>47</v>
      </c>
      <c r="F10" s="2" t="s">
        <v>47</v>
      </c>
      <c r="G10" s="2">
        <v>1</v>
      </c>
      <c r="H10" s="2">
        <v>0</v>
      </c>
      <c r="I10" s="2">
        <v>1</v>
      </c>
      <c r="J10" s="2">
        <v>0</v>
      </c>
      <c r="K10" s="2">
        <v>1</v>
      </c>
      <c r="L10" s="2">
        <v>1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1</v>
      </c>
      <c r="X10" s="2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3">
        <v>3.0902777777777782E-3</v>
      </c>
      <c r="AE10" s="3">
        <v>9.2592592592592588E-5</v>
      </c>
      <c r="AF10" s="3">
        <v>9.1435185185185185E-4</v>
      </c>
      <c r="AG10" s="3">
        <v>2.0833333333333335E-4</v>
      </c>
      <c r="AH10" s="3">
        <v>0</v>
      </c>
      <c r="AI10" s="3">
        <v>5.5439814814814822E-3</v>
      </c>
      <c r="AJ10" s="9">
        <v>0.75</v>
      </c>
      <c r="AK10" s="6">
        <f t="shared" si="0"/>
        <v>0</v>
      </c>
      <c r="AL10" s="7">
        <f t="shared" si="1"/>
        <v>4</v>
      </c>
      <c r="AM10" s="7">
        <f t="shared" si="2"/>
        <v>27</v>
      </c>
      <c r="AN10" s="8">
        <f t="shared" si="4"/>
        <v>0</v>
      </c>
      <c r="AO10" s="7">
        <f t="shared" si="5"/>
        <v>0.45</v>
      </c>
      <c r="AP10" s="13">
        <f t="shared" si="6"/>
        <v>4.45</v>
      </c>
      <c r="AQ10" s="10">
        <f t="shared" si="7"/>
        <v>3.34</v>
      </c>
    </row>
    <row r="11" spans="1:43" ht="15" x14ac:dyDescent="0.25">
      <c r="A11" s="2">
        <v>1133781</v>
      </c>
      <c r="B11" s="12">
        <v>43685.361400462964</v>
      </c>
      <c r="C11" s="12">
        <f t="shared" si="3"/>
        <v>43685.362627314818</v>
      </c>
      <c r="D11" s="12">
        <v>43685.365381944444</v>
      </c>
      <c r="E11" s="2" t="s">
        <v>47</v>
      </c>
      <c r="F11" s="2" t="s">
        <v>47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3">
        <v>2.7546296296296294E-3</v>
      </c>
      <c r="AE11" s="3">
        <v>9.2592592592592588E-5</v>
      </c>
      <c r="AF11" s="3">
        <v>1.1111111111111111E-3</v>
      </c>
      <c r="AG11" s="3">
        <v>2.5462962962962961E-4</v>
      </c>
      <c r="AH11" s="3">
        <v>0</v>
      </c>
      <c r="AI11" s="3">
        <v>3.9814814814814817E-3</v>
      </c>
      <c r="AJ11" s="9">
        <v>0.75</v>
      </c>
      <c r="AK11" s="6">
        <f t="shared" si="0"/>
        <v>0</v>
      </c>
      <c r="AL11" s="7">
        <f t="shared" si="1"/>
        <v>3</v>
      </c>
      <c r="AM11" s="7">
        <f t="shared" si="2"/>
        <v>58</v>
      </c>
      <c r="AN11" s="8">
        <f t="shared" si="4"/>
        <v>0</v>
      </c>
      <c r="AO11" s="7">
        <f t="shared" si="5"/>
        <v>0.97</v>
      </c>
      <c r="AP11" s="13">
        <f t="shared" si="6"/>
        <v>3.9699999999999998</v>
      </c>
      <c r="AQ11" s="10">
        <f t="shared" si="7"/>
        <v>2.98</v>
      </c>
    </row>
    <row r="12" spans="1:43" ht="15" x14ac:dyDescent="0.25">
      <c r="A12" s="2">
        <v>1133782</v>
      </c>
      <c r="B12" s="12">
        <v>43685.373344907406</v>
      </c>
      <c r="C12" s="12">
        <f t="shared" si="3"/>
        <v>43685.373449074075</v>
      </c>
      <c r="D12" s="12">
        <v>43685.373449074075</v>
      </c>
      <c r="E12" s="2" t="s">
        <v>47</v>
      </c>
      <c r="F12" s="2" t="s">
        <v>47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1.0416666666666667E-4</v>
      </c>
      <c r="AJ12" s="9">
        <v>0.75</v>
      </c>
      <c r="AK12" s="6">
        <f t="shared" si="0"/>
        <v>0</v>
      </c>
      <c r="AL12" s="7">
        <f t="shared" si="1"/>
        <v>0</v>
      </c>
      <c r="AM12" s="7">
        <f t="shared" si="2"/>
        <v>0</v>
      </c>
      <c r="AN12" s="8">
        <f t="shared" si="4"/>
        <v>0</v>
      </c>
      <c r="AO12" s="7">
        <f t="shared" si="5"/>
        <v>0</v>
      </c>
      <c r="AP12" s="13">
        <f t="shared" si="6"/>
        <v>0</v>
      </c>
      <c r="AQ12" s="10">
        <f t="shared" si="7"/>
        <v>0</v>
      </c>
    </row>
    <row r="13" spans="1:43" ht="15" x14ac:dyDescent="0.25">
      <c r="A13" s="2">
        <v>1133783</v>
      </c>
      <c r="B13" s="12">
        <v>43685.375069444446</v>
      </c>
      <c r="C13" s="12">
        <f t="shared" si="3"/>
        <v>43685.376030092593</v>
      </c>
      <c r="D13" s="12">
        <v>43685.377789351849</v>
      </c>
      <c r="E13" s="2" t="s">
        <v>47</v>
      </c>
      <c r="F13" s="2" t="s">
        <v>47</v>
      </c>
      <c r="G13" s="2">
        <v>1</v>
      </c>
      <c r="H13" s="2">
        <v>0</v>
      </c>
      <c r="I13" s="2">
        <v>1</v>
      </c>
      <c r="J13" s="2">
        <v>0</v>
      </c>
      <c r="K13" s="2">
        <v>1</v>
      </c>
      <c r="L13" s="2">
        <v>1</v>
      </c>
      <c r="M13" s="2">
        <v>0</v>
      </c>
      <c r="N13" s="2">
        <v>1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1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">
        <v>1.7592592592592592E-3</v>
      </c>
      <c r="AE13" s="3">
        <v>9.2592592592592588E-5</v>
      </c>
      <c r="AF13" s="3">
        <v>9.4907407407407408E-4</v>
      </c>
      <c r="AG13" s="3">
        <v>1.1574074074074073E-4</v>
      </c>
      <c r="AH13" s="3">
        <v>0</v>
      </c>
      <c r="AI13" s="3">
        <v>2.7199074074074074E-3</v>
      </c>
      <c r="AJ13" s="9">
        <v>0.75</v>
      </c>
      <c r="AK13" s="6">
        <f t="shared" si="0"/>
        <v>0</v>
      </c>
      <c r="AL13" s="7">
        <f t="shared" si="1"/>
        <v>2</v>
      </c>
      <c r="AM13" s="7">
        <f t="shared" si="2"/>
        <v>32</v>
      </c>
      <c r="AN13" s="8">
        <f t="shared" si="4"/>
        <v>0</v>
      </c>
      <c r="AO13" s="7">
        <f t="shared" si="5"/>
        <v>0.53</v>
      </c>
      <c r="AP13" s="13">
        <f t="shared" si="6"/>
        <v>2.5300000000000002</v>
      </c>
      <c r="AQ13" s="10">
        <f t="shared" si="7"/>
        <v>1.9</v>
      </c>
    </row>
    <row r="14" spans="1:43" ht="15" x14ac:dyDescent="0.25">
      <c r="A14" s="2">
        <v>1133784</v>
      </c>
      <c r="B14" s="12">
        <v>43685.380532407406</v>
      </c>
      <c r="C14" s="12">
        <f t="shared" si="3"/>
        <v>43685.380960648145</v>
      </c>
      <c r="D14" s="12">
        <v>43685.381122685183</v>
      </c>
      <c r="E14" s="2" t="s">
        <v>47</v>
      </c>
      <c r="F14" s="2" t="s">
        <v>47</v>
      </c>
      <c r="G14" s="2">
        <v>1</v>
      </c>
      <c r="H14" s="2">
        <v>0</v>
      </c>
      <c r="I14" s="2">
        <v>1</v>
      </c>
      <c r="J14" s="2">
        <v>0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3">
        <v>1.6203703703703703E-4</v>
      </c>
      <c r="AE14" s="3">
        <v>0</v>
      </c>
      <c r="AF14" s="3">
        <v>4.1666666666666669E-4</v>
      </c>
      <c r="AG14" s="3">
        <v>1.1574074074074073E-5</v>
      </c>
      <c r="AH14" s="3">
        <v>0</v>
      </c>
      <c r="AI14" s="3">
        <v>5.9027777777777778E-4</v>
      </c>
      <c r="AJ14" s="9">
        <v>0.75</v>
      </c>
      <c r="AK14" s="6">
        <f t="shared" si="0"/>
        <v>0</v>
      </c>
      <c r="AL14" s="7">
        <f t="shared" si="1"/>
        <v>0</v>
      </c>
      <c r="AM14" s="7">
        <f t="shared" si="2"/>
        <v>14</v>
      </c>
      <c r="AN14" s="8">
        <f t="shared" si="4"/>
        <v>0</v>
      </c>
      <c r="AO14" s="7">
        <f t="shared" si="5"/>
        <v>0.23</v>
      </c>
      <c r="AP14" s="13">
        <f t="shared" si="6"/>
        <v>0.23</v>
      </c>
      <c r="AQ14" s="10">
        <f t="shared" si="7"/>
        <v>0.17</v>
      </c>
    </row>
    <row r="15" spans="1:43" ht="15" x14ac:dyDescent="0.25">
      <c r="A15" s="2">
        <v>1133786</v>
      </c>
      <c r="B15" s="12">
        <v>43685.373993055553</v>
      </c>
      <c r="C15" s="12">
        <f t="shared" si="3"/>
        <v>43685.379664351851</v>
      </c>
      <c r="D15" s="12">
        <v>43685.382928240739</v>
      </c>
      <c r="E15" s="2" t="s">
        <v>47</v>
      </c>
      <c r="F15" s="2" t="s">
        <v>47</v>
      </c>
      <c r="G15" s="2">
        <v>1</v>
      </c>
      <c r="H15" s="2">
        <v>0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2">
        <v>1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1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3">
        <v>3.2638888888888891E-3</v>
      </c>
      <c r="AE15" s="3">
        <v>9.2592592592592588E-5</v>
      </c>
      <c r="AF15" s="3">
        <v>1.7592592592592592E-3</v>
      </c>
      <c r="AG15" s="3">
        <v>1.8518518518518518E-4</v>
      </c>
      <c r="AH15" s="3">
        <v>0</v>
      </c>
      <c r="AI15" s="3">
        <v>8.9351851851851866E-3</v>
      </c>
      <c r="AJ15" s="9">
        <v>0.75</v>
      </c>
      <c r="AK15" s="6">
        <f t="shared" si="0"/>
        <v>0</v>
      </c>
      <c r="AL15" s="7">
        <f t="shared" si="1"/>
        <v>4</v>
      </c>
      <c r="AM15" s="7">
        <f t="shared" si="2"/>
        <v>42</v>
      </c>
      <c r="AN15" s="8">
        <f t="shared" si="4"/>
        <v>0</v>
      </c>
      <c r="AO15" s="7">
        <f t="shared" si="5"/>
        <v>0.7</v>
      </c>
      <c r="AP15" s="13">
        <f t="shared" si="6"/>
        <v>4.7</v>
      </c>
      <c r="AQ15" s="10">
        <f t="shared" si="7"/>
        <v>3.53</v>
      </c>
    </row>
    <row r="16" spans="1:43" ht="15" x14ac:dyDescent="0.25">
      <c r="A16" s="2">
        <v>1133787</v>
      </c>
      <c r="B16" s="12">
        <v>43685.379131944443</v>
      </c>
      <c r="C16" s="12">
        <f t="shared" si="3"/>
        <v>43685.386701388888</v>
      </c>
      <c r="D16" s="12">
        <v>43685.389050925929</v>
      </c>
      <c r="E16" s="2" t="s">
        <v>47</v>
      </c>
      <c r="F16" s="2" t="s">
        <v>47</v>
      </c>
      <c r="G16" s="2">
        <v>1</v>
      </c>
      <c r="H16" s="2">
        <v>0</v>
      </c>
      <c r="I16" s="2">
        <v>1</v>
      </c>
      <c r="J16" s="2">
        <v>0</v>
      </c>
      <c r="K16" s="2">
        <v>1</v>
      </c>
      <c r="L16" s="2">
        <v>1</v>
      </c>
      <c r="M16" s="2">
        <v>0</v>
      </c>
      <c r="N16" s="2">
        <v>1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0</v>
      </c>
      <c r="W16" s="2">
        <v>1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">
        <v>2.3495370370370371E-3</v>
      </c>
      <c r="AE16" s="3">
        <v>1.8518518518518518E-4</v>
      </c>
      <c r="AF16" s="3">
        <v>1.3541666666666667E-3</v>
      </c>
      <c r="AG16" s="3">
        <v>5.7870370370370378E-4</v>
      </c>
      <c r="AH16" s="3">
        <v>0</v>
      </c>
      <c r="AI16" s="3">
        <v>9.9189814814814817E-3</v>
      </c>
      <c r="AJ16" s="9">
        <v>0.75</v>
      </c>
      <c r="AK16" s="6">
        <f t="shared" si="0"/>
        <v>0</v>
      </c>
      <c r="AL16" s="7">
        <f t="shared" si="1"/>
        <v>3</v>
      </c>
      <c r="AM16" s="7">
        <f t="shared" si="2"/>
        <v>23</v>
      </c>
      <c r="AN16" s="8">
        <f t="shared" si="4"/>
        <v>0</v>
      </c>
      <c r="AO16" s="7">
        <f t="shared" si="5"/>
        <v>0.38</v>
      </c>
      <c r="AP16" s="13">
        <f t="shared" si="6"/>
        <v>3.38</v>
      </c>
      <c r="AQ16" s="10">
        <f t="shared" si="7"/>
        <v>2.54</v>
      </c>
    </row>
    <row r="17" spans="1:43" ht="15" x14ac:dyDescent="0.25">
      <c r="A17" s="2">
        <v>1133788</v>
      </c>
      <c r="B17" s="12">
        <v>43685.379270833335</v>
      </c>
      <c r="C17" s="12">
        <f t="shared" si="3"/>
        <v>43685.380219907413</v>
      </c>
      <c r="D17" s="12">
        <v>43685.390046296299</v>
      </c>
      <c r="E17" s="2" t="s">
        <v>47</v>
      </c>
      <c r="F17" s="2" t="s">
        <v>47</v>
      </c>
      <c r="G17" s="2">
        <v>1</v>
      </c>
      <c r="H17" s="2">
        <v>0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3">
        <v>9.8263888888888897E-3</v>
      </c>
      <c r="AE17" s="3">
        <v>9.2592592592592588E-5</v>
      </c>
      <c r="AF17" s="3">
        <v>9.1435185185185185E-4</v>
      </c>
      <c r="AG17" s="3">
        <v>2.3148148148148146E-4</v>
      </c>
      <c r="AH17" s="3">
        <v>0</v>
      </c>
      <c r="AI17" s="3">
        <v>1.0775462962962964E-2</v>
      </c>
      <c r="AJ17" s="9">
        <v>0.75</v>
      </c>
      <c r="AK17" s="6">
        <f t="shared" si="0"/>
        <v>0</v>
      </c>
      <c r="AL17" s="7">
        <f t="shared" si="1"/>
        <v>14</v>
      </c>
      <c r="AM17" s="7">
        <f t="shared" si="2"/>
        <v>9</v>
      </c>
      <c r="AN17" s="8">
        <f t="shared" si="4"/>
        <v>0</v>
      </c>
      <c r="AO17" s="7">
        <f t="shared" si="5"/>
        <v>0.15</v>
      </c>
      <c r="AP17" s="13">
        <f t="shared" si="6"/>
        <v>14.15</v>
      </c>
      <c r="AQ17" s="10">
        <f t="shared" si="7"/>
        <v>10.61</v>
      </c>
    </row>
    <row r="18" spans="1:43" ht="15" x14ac:dyDescent="0.25">
      <c r="A18" s="2">
        <v>1133789</v>
      </c>
      <c r="B18" s="12">
        <v>43685.381284722222</v>
      </c>
      <c r="C18" s="12">
        <f t="shared" si="3"/>
        <v>43685.384745370371</v>
      </c>
      <c r="D18" s="12">
        <v>43685.390590277777</v>
      </c>
      <c r="E18" s="2" t="s">
        <v>47</v>
      </c>
      <c r="F18" s="2" t="s">
        <v>47</v>
      </c>
      <c r="G18" s="2">
        <v>1</v>
      </c>
      <c r="H18" s="2">
        <v>0</v>
      </c>
      <c r="I18" s="2">
        <v>1</v>
      </c>
      <c r="J18" s="2">
        <v>0</v>
      </c>
      <c r="K18" s="2">
        <v>1</v>
      </c>
      <c r="L18" s="2">
        <v>1</v>
      </c>
      <c r="M18" s="2">
        <v>0</v>
      </c>
      <c r="N18" s="2">
        <v>1</v>
      </c>
      <c r="O18" s="2">
        <v>0</v>
      </c>
      <c r="P18" s="2">
        <v>1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1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3">
        <v>5.8449074074074072E-3</v>
      </c>
      <c r="AE18" s="3">
        <v>2.199074074074074E-4</v>
      </c>
      <c r="AF18" s="3">
        <v>1.0995370370370371E-3</v>
      </c>
      <c r="AG18" s="3">
        <v>3.9351851851851852E-4</v>
      </c>
      <c r="AH18" s="3">
        <v>0</v>
      </c>
      <c r="AI18" s="3">
        <v>9.3055555555555548E-3</v>
      </c>
      <c r="AJ18" s="9">
        <v>0.75</v>
      </c>
      <c r="AK18" s="6">
        <f t="shared" si="0"/>
        <v>0</v>
      </c>
      <c r="AL18" s="7">
        <f t="shared" si="1"/>
        <v>8</v>
      </c>
      <c r="AM18" s="7">
        <f t="shared" si="2"/>
        <v>25</v>
      </c>
      <c r="AN18" s="8">
        <f t="shared" si="4"/>
        <v>0</v>
      </c>
      <c r="AO18" s="7">
        <f t="shared" si="5"/>
        <v>0.42</v>
      </c>
      <c r="AP18" s="13">
        <f t="shared" si="6"/>
        <v>8.42</v>
      </c>
      <c r="AQ18" s="10">
        <f t="shared" si="7"/>
        <v>6.32</v>
      </c>
    </row>
    <row r="19" spans="1:43" ht="15" x14ac:dyDescent="0.25">
      <c r="A19" s="2">
        <v>1133790</v>
      </c>
      <c r="B19" s="12">
        <v>43685.387974537036</v>
      </c>
      <c r="C19" s="12">
        <f t="shared" si="3"/>
        <v>43685.390289351853</v>
      </c>
      <c r="D19" s="12">
        <v>43685.392256944448</v>
      </c>
      <c r="E19" s="2" t="s">
        <v>47</v>
      </c>
      <c r="F19" s="2" t="s">
        <v>47</v>
      </c>
      <c r="G19" s="2">
        <v>1</v>
      </c>
      <c r="H19" s="2">
        <v>0</v>
      </c>
      <c r="I19" s="2">
        <v>1</v>
      </c>
      <c r="J19" s="2">
        <v>0</v>
      </c>
      <c r="K19" s="2">
        <v>1</v>
      </c>
      <c r="L19" s="2">
        <v>1</v>
      </c>
      <c r="M19" s="2">
        <v>0</v>
      </c>
      <c r="N19" s="2">
        <v>1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1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">
        <v>1.9675925925925928E-3</v>
      </c>
      <c r="AE19" s="3">
        <v>4.5138888888888892E-4</v>
      </c>
      <c r="AF19" s="3">
        <v>1.1805555555555556E-3</v>
      </c>
      <c r="AG19" s="3">
        <v>4.6296296296296293E-4</v>
      </c>
      <c r="AH19" s="3">
        <v>0</v>
      </c>
      <c r="AI19" s="3">
        <v>4.2824074074074075E-3</v>
      </c>
      <c r="AJ19" s="9">
        <v>0.75</v>
      </c>
      <c r="AK19" s="6">
        <f t="shared" si="0"/>
        <v>0</v>
      </c>
      <c r="AL19" s="7">
        <f t="shared" si="1"/>
        <v>2</v>
      </c>
      <c r="AM19" s="7">
        <f t="shared" si="2"/>
        <v>50</v>
      </c>
      <c r="AN19" s="8">
        <f t="shared" si="4"/>
        <v>0</v>
      </c>
      <c r="AO19" s="7">
        <f t="shared" si="5"/>
        <v>0.83</v>
      </c>
      <c r="AP19" s="13">
        <f t="shared" si="6"/>
        <v>2.83</v>
      </c>
      <c r="AQ19" s="10">
        <f t="shared" si="7"/>
        <v>2.12</v>
      </c>
    </row>
    <row r="20" spans="1:43" ht="15" x14ac:dyDescent="0.25">
      <c r="A20" s="2">
        <v>1133791</v>
      </c>
      <c r="B20" s="12">
        <v>43685.386817129627</v>
      </c>
      <c r="C20" s="12">
        <f t="shared" si="3"/>
        <v>43685.392476851855</v>
      </c>
      <c r="D20" s="12">
        <v>43685.395428240743</v>
      </c>
      <c r="E20" s="2" t="s">
        <v>47</v>
      </c>
      <c r="F20" s="2" t="s">
        <v>47</v>
      </c>
      <c r="G20" s="2">
        <v>1</v>
      </c>
      <c r="H20" s="2">
        <v>0</v>
      </c>
      <c r="I20" s="2">
        <v>1</v>
      </c>
      <c r="J20" s="2">
        <v>0</v>
      </c>
      <c r="K20" s="2">
        <v>1</v>
      </c>
      <c r="L20" s="2">
        <v>1</v>
      </c>
      <c r="M20" s="2">
        <v>0</v>
      </c>
      <c r="N20" s="2">
        <v>1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1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3">
        <v>2.9513888888888888E-3</v>
      </c>
      <c r="AE20" s="3">
        <v>9.2592592592592588E-5</v>
      </c>
      <c r="AF20" s="3">
        <v>1.0069444444444444E-3</v>
      </c>
      <c r="AG20" s="3">
        <v>3.2407407407407406E-4</v>
      </c>
      <c r="AH20" s="3">
        <v>0</v>
      </c>
      <c r="AI20" s="3">
        <v>8.611111111111111E-3</v>
      </c>
      <c r="AJ20" s="9">
        <v>0.75</v>
      </c>
      <c r="AK20" s="6">
        <f t="shared" si="0"/>
        <v>0</v>
      </c>
      <c r="AL20" s="7">
        <f t="shared" si="1"/>
        <v>4</v>
      </c>
      <c r="AM20" s="7">
        <f t="shared" si="2"/>
        <v>15</v>
      </c>
      <c r="AN20" s="8">
        <f t="shared" si="4"/>
        <v>0</v>
      </c>
      <c r="AO20" s="7">
        <f t="shared" si="5"/>
        <v>0.25</v>
      </c>
      <c r="AP20" s="13">
        <f t="shared" si="6"/>
        <v>4.25</v>
      </c>
      <c r="AQ20" s="10">
        <f t="shared" si="7"/>
        <v>3.19</v>
      </c>
    </row>
    <row r="21" spans="1:43" ht="15" x14ac:dyDescent="0.25">
      <c r="A21" s="2">
        <v>1133792</v>
      </c>
      <c r="B21" s="12">
        <v>43685.391481481478</v>
      </c>
      <c r="C21" s="12">
        <f t="shared" si="3"/>
        <v>43685.393043981479</v>
      </c>
      <c r="D21" s="12">
        <v>43685.395601851851</v>
      </c>
      <c r="E21" s="2" t="s">
        <v>47</v>
      </c>
      <c r="F21" s="2" t="s">
        <v>47</v>
      </c>
      <c r="G21" s="2">
        <v>1</v>
      </c>
      <c r="H21" s="2">
        <v>0</v>
      </c>
      <c r="I21" s="2">
        <v>1</v>
      </c>
      <c r="J21" s="2">
        <v>0</v>
      </c>
      <c r="K21" s="2">
        <v>1</v>
      </c>
      <c r="L21" s="2">
        <v>0</v>
      </c>
      <c r="M21" s="2">
        <v>1</v>
      </c>
      <c r="N21" s="2">
        <v>1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3">
        <v>2.5578703703703705E-3</v>
      </c>
      <c r="AE21" s="3">
        <v>0</v>
      </c>
      <c r="AF21" s="3">
        <v>1.5509259259259261E-3</v>
      </c>
      <c r="AG21" s="3">
        <v>3.9351851851851852E-4</v>
      </c>
      <c r="AH21" s="3">
        <v>0</v>
      </c>
      <c r="AI21" s="3">
        <v>4.1203703703703706E-3</v>
      </c>
      <c r="AJ21" s="9">
        <v>0.75</v>
      </c>
      <c r="AK21" s="6">
        <f t="shared" si="0"/>
        <v>0</v>
      </c>
      <c r="AL21" s="7">
        <f t="shared" si="1"/>
        <v>3</v>
      </c>
      <c r="AM21" s="7">
        <f t="shared" si="2"/>
        <v>41</v>
      </c>
      <c r="AN21" s="8">
        <f t="shared" si="4"/>
        <v>0</v>
      </c>
      <c r="AO21" s="7">
        <f t="shared" si="5"/>
        <v>0.68</v>
      </c>
      <c r="AP21" s="13">
        <f t="shared" si="6"/>
        <v>3.68</v>
      </c>
      <c r="AQ21" s="10">
        <f t="shared" si="7"/>
        <v>2.76</v>
      </c>
    </row>
    <row r="22" spans="1:43" ht="15" x14ac:dyDescent="0.25">
      <c r="A22" s="2">
        <v>1133794</v>
      </c>
      <c r="B22" s="12">
        <v>43685.392731481479</v>
      </c>
      <c r="C22" s="12">
        <f t="shared" si="3"/>
        <v>43685.393148148149</v>
      </c>
      <c r="D22" s="12">
        <v>43685.397245370368</v>
      </c>
      <c r="E22" s="2" t="s">
        <v>47</v>
      </c>
      <c r="F22" s="2" t="s">
        <v>47</v>
      </c>
      <c r="G22" s="2">
        <v>1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1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">
        <v>4.0972222222222226E-3</v>
      </c>
      <c r="AE22" s="3">
        <v>0</v>
      </c>
      <c r="AF22" s="3">
        <v>4.1666666666666669E-4</v>
      </c>
      <c r="AG22" s="3">
        <v>1.1574074074074073E-5</v>
      </c>
      <c r="AH22" s="3">
        <v>0</v>
      </c>
      <c r="AI22" s="3">
        <v>4.5138888888888893E-3</v>
      </c>
      <c r="AJ22" s="9">
        <v>0.75</v>
      </c>
      <c r="AK22" s="6">
        <f t="shared" si="0"/>
        <v>0</v>
      </c>
      <c r="AL22" s="7">
        <f t="shared" si="1"/>
        <v>5</v>
      </c>
      <c r="AM22" s="7">
        <f t="shared" si="2"/>
        <v>54</v>
      </c>
      <c r="AN22" s="8">
        <f t="shared" si="4"/>
        <v>0</v>
      </c>
      <c r="AO22" s="7">
        <f t="shared" si="5"/>
        <v>0.9</v>
      </c>
      <c r="AP22" s="13">
        <f t="shared" si="6"/>
        <v>5.9</v>
      </c>
      <c r="AQ22" s="10">
        <f t="shared" si="7"/>
        <v>4.43</v>
      </c>
    </row>
    <row r="23" spans="1:43" ht="15" x14ac:dyDescent="0.25">
      <c r="A23" s="2">
        <v>1133795</v>
      </c>
      <c r="B23" s="12">
        <v>43685.396620370368</v>
      </c>
      <c r="C23" s="12">
        <f t="shared" si="3"/>
        <v>43685.400601851848</v>
      </c>
      <c r="D23" s="12">
        <v>43685.401828703703</v>
      </c>
      <c r="E23" s="2" t="s">
        <v>47</v>
      </c>
      <c r="F23" s="2" t="s">
        <v>47</v>
      </c>
      <c r="G23" s="2">
        <v>1</v>
      </c>
      <c r="H23" s="2">
        <v>0</v>
      </c>
      <c r="I23" s="2">
        <v>1</v>
      </c>
      <c r="J23" s="2">
        <v>0</v>
      </c>
      <c r="K23" s="2">
        <v>1</v>
      </c>
      <c r="L23" s="2">
        <v>1</v>
      </c>
      <c r="M23" s="2">
        <v>0</v>
      </c>
      <c r="N23" s="2">
        <v>1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1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">
        <v>1.2268518518518518E-3</v>
      </c>
      <c r="AE23" s="3">
        <v>9.2592592592592588E-5</v>
      </c>
      <c r="AF23" s="3">
        <v>1.2268518518518518E-3</v>
      </c>
      <c r="AG23" s="3">
        <v>1.1574074074074073E-4</v>
      </c>
      <c r="AH23" s="3">
        <v>0</v>
      </c>
      <c r="AI23" s="3">
        <v>5.208333333333333E-3</v>
      </c>
      <c r="AJ23" s="9">
        <v>0.75</v>
      </c>
      <c r="AK23" s="6">
        <f t="shared" si="0"/>
        <v>0</v>
      </c>
      <c r="AL23" s="7">
        <f t="shared" si="1"/>
        <v>1</v>
      </c>
      <c r="AM23" s="7">
        <f t="shared" si="2"/>
        <v>46</v>
      </c>
      <c r="AN23" s="8">
        <f t="shared" si="4"/>
        <v>0</v>
      </c>
      <c r="AO23" s="7">
        <f t="shared" si="5"/>
        <v>0.77</v>
      </c>
      <c r="AP23" s="13">
        <f t="shared" si="6"/>
        <v>1.77</v>
      </c>
      <c r="AQ23" s="10">
        <f t="shared" si="7"/>
        <v>1.33</v>
      </c>
    </row>
    <row r="24" spans="1:43" ht="15" x14ac:dyDescent="0.25">
      <c r="A24" s="2">
        <v>1133796</v>
      </c>
      <c r="B24" s="12">
        <v>43685.397164351853</v>
      </c>
      <c r="C24" s="12">
        <f t="shared" si="3"/>
        <v>43685.401585648149</v>
      </c>
      <c r="D24" s="12">
        <v>43685.40247685185</v>
      </c>
      <c r="E24" s="2" t="s">
        <v>47</v>
      </c>
      <c r="F24" s="2" t="s">
        <v>47</v>
      </c>
      <c r="G24" s="2">
        <v>1</v>
      </c>
      <c r="H24" s="2">
        <v>0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1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3">
        <v>8.9120370370370362E-4</v>
      </c>
      <c r="AE24" s="3">
        <v>2.4537037037037036E-3</v>
      </c>
      <c r="AF24" s="3">
        <v>3.3101851851851851E-3</v>
      </c>
      <c r="AG24" s="3">
        <v>2.5347222222222221E-3</v>
      </c>
      <c r="AH24" s="3">
        <v>0</v>
      </c>
      <c r="AI24" s="3">
        <v>5.3125000000000004E-3</v>
      </c>
      <c r="AJ24" s="9">
        <v>0.75</v>
      </c>
      <c r="AK24" s="6">
        <f t="shared" si="0"/>
        <v>0</v>
      </c>
      <c r="AL24" s="7">
        <f t="shared" si="1"/>
        <v>1</v>
      </c>
      <c r="AM24" s="7">
        <f t="shared" si="2"/>
        <v>17</v>
      </c>
      <c r="AN24" s="8">
        <f t="shared" si="4"/>
        <v>0</v>
      </c>
      <c r="AO24" s="7">
        <f t="shared" si="5"/>
        <v>0.28000000000000003</v>
      </c>
      <c r="AP24" s="13">
        <f t="shared" si="6"/>
        <v>1.28</v>
      </c>
      <c r="AQ24" s="10">
        <f t="shared" si="7"/>
        <v>0.96</v>
      </c>
    </row>
    <row r="25" spans="1:43" ht="15" x14ac:dyDescent="0.25">
      <c r="A25" s="2">
        <v>1133797</v>
      </c>
      <c r="B25" s="12">
        <v>43685.398217592592</v>
      </c>
      <c r="C25" s="12">
        <f t="shared" si="3"/>
        <v>43685.401932870373</v>
      </c>
      <c r="D25" s="12">
        <v>43685.402986111112</v>
      </c>
      <c r="E25" s="2" t="s">
        <v>47</v>
      </c>
      <c r="F25" s="2" t="s">
        <v>47</v>
      </c>
      <c r="G25" s="2">
        <v>1</v>
      </c>
      <c r="H25" s="2">
        <v>0</v>
      </c>
      <c r="I25" s="2">
        <v>1</v>
      </c>
      <c r="J25" s="2">
        <v>0</v>
      </c>
      <c r="K25" s="2">
        <v>1</v>
      </c>
      <c r="L25" s="2">
        <v>1</v>
      </c>
      <c r="M25" s="2">
        <v>0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1</v>
      </c>
      <c r="X25" s="2">
        <v>1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">
        <v>1.0532407407407407E-3</v>
      </c>
      <c r="AE25" s="3">
        <v>2.9629629629629628E-3</v>
      </c>
      <c r="AF25" s="3">
        <v>3.7037037037037034E-3</v>
      </c>
      <c r="AG25" s="3">
        <v>2.9745370370370373E-3</v>
      </c>
      <c r="AH25" s="3">
        <v>0</v>
      </c>
      <c r="AI25" s="3">
        <v>4.7685185185185183E-3</v>
      </c>
      <c r="AJ25" s="9">
        <v>0.75</v>
      </c>
      <c r="AK25" s="6">
        <f t="shared" si="0"/>
        <v>0</v>
      </c>
      <c r="AL25" s="7">
        <f t="shared" si="1"/>
        <v>1</v>
      </c>
      <c r="AM25" s="7">
        <f t="shared" si="2"/>
        <v>31</v>
      </c>
      <c r="AN25" s="8">
        <f t="shared" si="4"/>
        <v>0</v>
      </c>
      <c r="AO25" s="7">
        <f t="shared" si="5"/>
        <v>0.52</v>
      </c>
      <c r="AP25" s="13">
        <f t="shared" si="6"/>
        <v>1.52</v>
      </c>
      <c r="AQ25" s="10">
        <f t="shared" si="7"/>
        <v>1.1399999999999999</v>
      </c>
    </row>
    <row r="26" spans="1:43" ht="15" x14ac:dyDescent="0.25">
      <c r="A26" s="2">
        <v>1133798</v>
      </c>
      <c r="B26" s="12">
        <v>43685.402337962965</v>
      </c>
      <c r="C26" s="12">
        <f t="shared" si="3"/>
        <v>43685.404351851852</v>
      </c>
      <c r="D26" s="12">
        <v>43685.404351851852</v>
      </c>
      <c r="E26" s="2" t="s">
        <v>47</v>
      </c>
      <c r="F26" s="2" t="s">
        <v>47</v>
      </c>
      <c r="G26" s="2">
        <v>1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1</v>
      </c>
      <c r="T26" s="2">
        <v>1</v>
      </c>
      <c r="U26" s="2">
        <v>0</v>
      </c>
      <c r="V26" s="2">
        <v>1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3">
        <v>0</v>
      </c>
      <c r="AE26" s="3">
        <v>1.0995370370370371E-3</v>
      </c>
      <c r="AF26" s="3">
        <v>0</v>
      </c>
      <c r="AG26" s="3">
        <v>0</v>
      </c>
      <c r="AH26" s="3">
        <v>1.0995370370370371E-3</v>
      </c>
      <c r="AI26" s="3">
        <v>2.0138888888888888E-3</v>
      </c>
      <c r="AJ26" s="9">
        <v>0.75</v>
      </c>
      <c r="AK26" s="6">
        <f t="shared" si="0"/>
        <v>0</v>
      </c>
      <c r="AL26" s="7">
        <f t="shared" si="1"/>
        <v>0</v>
      </c>
      <c r="AM26" s="7">
        <f t="shared" si="2"/>
        <v>0</v>
      </c>
      <c r="AN26" s="8">
        <f t="shared" si="4"/>
        <v>0</v>
      </c>
      <c r="AO26" s="7">
        <f t="shared" si="5"/>
        <v>0</v>
      </c>
      <c r="AP26" s="13">
        <f t="shared" si="6"/>
        <v>0</v>
      </c>
      <c r="AQ26" s="10">
        <f t="shared" si="7"/>
        <v>0</v>
      </c>
    </row>
    <row r="27" spans="1:43" ht="15" x14ac:dyDescent="0.25">
      <c r="A27" s="2">
        <v>1133799</v>
      </c>
      <c r="B27" s="12">
        <v>43685.394965277781</v>
      </c>
      <c r="C27" s="12">
        <f t="shared" si="3"/>
        <v>43685.402615740742</v>
      </c>
      <c r="D27" s="12">
        <v>43685.40519675926</v>
      </c>
      <c r="E27" s="2" t="s">
        <v>47</v>
      </c>
      <c r="F27" s="2" t="s">
        <v>47</v>
      </c>
      <c r="G27" s="2">
        <v>1</v>
      </c>
      <c r="H27" s="2">
        <v>0</v>
      </c>
      <c r="I27" s="2">
        <v>1</v>
      </c>
      <c r="J27" s="2">
        <v>0</v>
      </c>
      <c r="K27" s="2">
        <v>1</v>
      </c>
      <c r="L27" s="2">
        <v>1</v>
      </c>
      <c r="M27" s="2">
        <v>0</v>
      </c>
      <c r="N27" s="2">
        <v>1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2">
        <v>0</v>
      </c>
      <c r="V27" s="2">
        <v>0</v>
      </c>
      <c r="W27" s="2">
        <v>1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3">
        <v>2.5810185185185185E-3</v>
      </c>
      <c r="AE27" s="3">
        <v>1.8518518518518518E-4</v>
      </c>
      <c r="AF27" s="3">
        <v>1.4004629629629629E-3</v>
      </c>
      <c r="AG27" s="3">
        <v>6.134259259259259E-4</v>
      </c>
      <c r="AH27" s="3">
        <v>0</v>
      </c>
      <c r="AI27" s="3">
        <v>1.0231481481481482E-2</v>
      </c>
      <c r="AJ27" s="9">
        <v>0.75</v>
      </c>
      <c r="AK27" s="6">
        <f t="shared" si="0"/>
        <v>0</v>
      </c>
      <c r="AL27" s="7">
        <f t="shared" si="1"/>
        <v>3</v>
      </c>
      <c r="AM27" s="7">
        <f t="shared" si="2"/>
        <v>43</v>
      </c>
      <c r="AN27" s="8">
        <f t="shared" si="4"/>
        <v>0</v>
      </c>
      <c r="AO27" s="7">
        <f t="shared" si="5"/>
        <v>0.72</v>
      </c>
      <c r="AP27" s="13">
        <f t="shared" si="6"/>
        <v>3.7199999999999998</v>
      </c>
      <c r="AQ27" s="10">
        <f t="shared" si="7"/>
        <v>2.79</v>
      </c>
    </row>
    <row r="28" spans="1:43" ht="15" x14ac:dyDescent="0.25">
      <c r="A28" s="2">
        <v>1133800</v>
      </c>
      <c r="B28" s="12">
        <v>43685.402488425927</v>
      </c>
      <c r="C28" s="12">
        <f t="shared" si="3"/>
        <v>43685.404918981476</v>
      </c>
      <c r="D28" s="12">
        <v>43685.408136574071</v>
      </c>
      <c r="E28" s="2" t="s">
        <v>47</v>
      </c>
      <c r="F28" s="2" t="s">
        <v>47</v>
      </c>
      <c r="G28" s="2">
        <v>1</v>
      </c>
      <c r="H28" s="2">
        <v>0</v>
      </c>
      <c r="I28" s="2">
        <v>1</v>
      </c>
      <c r="J28" s="2">
        <v>0</v>
      </c>
      <c r="K28" s="2">
        <v>1</v>
      </c>
      <c r="L28" s="2">
        <v>1</v>
      </c>
      <c r="M28" s="2">
        <v>0</v>
      </c>
      <c r="N28" s="2">
        <v>1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1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">
        <v>3.2175925925925926E-3</v>
      </c>
      <c r="AE28" s="3">
        <v>1.0763888888888889E-3</v>
      </c>
      <c r="AF28" s="3">
        <v>2.3842592592592591E-3</v>
      </c>
      <c r="AG28" s="3">
        <v>1.4004629629629629E-3</v>
      </c>
      <c r="AH28" s="3">
        <v>0</v>
      </c>
      <c r="AI28" s="3">
        <v>5.6481481481481478E-3</v>
      </c>
      <c r="AJ28" s="9">
        <v>0.75</v>
      </c>
      <c r="AK28" s="6">
        <f t="shared" si="0"/>
        <v>0</v>
      </c>
      <c r="AL28" s="7">
        <f t="shared" si="1"/>
        <v>4</v>
      </c>
      <c r="AM28" s="7">
        <f t="shared" si="2"/>
        <v>38</v>
      </c>
      <c r="AN28" s="8">
        <f t="shared" si="4"/>
        <v>0</v>
      </c>
      <c r="AO28" s="7">
        <f t="shared" si="5"/>
        <v>0.63</v>
      </c>
      <c r="AP28" s="13">
        <f t="shared" si="6"/>
        <v>4.63</v>
      </c>
      <c r="AQ28" s="10">
        <f t="shared" si="7"/>
        <v>3.47</v>
      </c>
    </row>
    <row r="29" spans="1:43" ht="15" x14ac:dyDescent="0.25">
      <c r="A29" s="2">
        <v>1133801</v>
      </c>
      <c r="B29" s="12">
        <v>43685.401666666665</v>
      </c>
      <c r="C29" s="12">
        <f t="shared" si="3"/>
        <v>43685.403414351851</v>
      </c>
      <c r="D29" s="12">
        <v>43685.413877314815</v>
      </c>
      <c r="E29" s="2" t="s">
        <v>47</v>
      </c>
      <c r="F29" s="2" t="s">
        <v>47</v>
      </c>
      <c r="G29" s="2">
        <v>1</v>
      </c>
      <c r="H29" s="2">
        <v>0</v>
      </c>
      <c r="I29" s="2">
        <v>1</v>
      </c>
      <c r="J29" s="2">
        <v>0</v>
      </c>
      <c r="K29" s="2">
        <v>1</v>
      </c>
      <c r="L29" s="2">
        <v>1</v>
      </c>
      <c r="M29" s="2">
        <v>0</v>
      </c>
      <c r="N29" s="2">
        <v>1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1</v>
      </c>
      <c r="X29" s="2">
        <v>1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">
        <v>1.0462962962962964E-2</v>
      </c>
      <c r="AE29" s="3">
        <v>3.8194444444444446E-4</v>
      </c>
      <c r="AF29" s="3">
        <v>1.423611111111111E-3</v>
      </c>
      <c r="AG29" s="3">
        <v>7.6388888888888893E-4</v>
      </c>
      <c r="AH29" s="3">
        <v>0</v>
      </c>
      <c r="AI29" s="3">
        <v>1.2210648148148146E-2</v>
      </c>
      <c r="AJ29" s="9">
        <v>0.75</v>
      </c>
      <c r="AK29" s="6">
        <f t="shared" si="0"/>
        <v>0</v>
      </c>
      <c r="AL29" s="7">
        <f t="shared" si="1"/>
        <v>15</v>
      </c>
      <c r="AM29" s="7">
        <f t="shared" si="2"/>
        <v>4</v>
      </c>
      <c r="AN29" s="8">
        <f t="shared" si="4"/>
        <v>0</v>
      </c>
      <c r="AO29" s="7">
        <f t="shared" si="5"/>
        <v>7.0000000000000007E-2</v>
      </c>
      <c r="AP29" s="13">
        <f t="shared" si="6"/>
        <v>15.07</v>
      </c>
      <c r="AQ29" s="10">
        <f t="shared" si="7"/>
        <v>11.3</v>
      </c>
    </row>
    <row r="30" spans="1:43" ht="15" x14ac:dyDescent="0.25">
      <c r="A30" s="2">
        <v>1133803</v>
      </c>
      <c r="B30" s="12">
        <v>43685.414479166669</v>
      </c>
      <c r="C30" s="12">
        <f t="shared" si="3"/>
        <v>43685.415127314816</v>
      </c>
      <c r="D30" s="12">
        <v>43685.415405092594</v>
      </c>
      <c r="E30" s="2" t="s">
        <v>47</v>
      </c>
      <c r="F30" s="2" t="s">
        <v>47</v>
      </c>
      <c r="G30" s="2">
        <v>1</v>
      </c>
      <c r="H30" s="2">
        <v>0</v>
      </c>
      <c r="I30" s="2">
        <v>1</v>
      </c>
      <c r="J30" s="2">
        <v>0</v>
      </c>
      <c r="K30" s="2">
        <v>1</v>
      </c>
      <c r="L30" s="2">
        <v>0</v>
      </c>
      <c r="M30" s="2">
        <v>1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">
        <v>2.7777777777777778E-4</v>
      </c>
      <c r="AE30" s="3">
        <v>0</v>
      </c>
      <c r="AF30" s="3">
        <v>6.3657407407407402E-4</v>
      </c>
      <c r="AG30" s="3">
        <v>1.1574074074074073E-5</v>
      </c>
      <c r="AH30" s="3">
        <v>0</v>
      </c>
      <c r="AI30" s="3">
        <v>9.2592592592592585E-4</v>
      </c>
      <c r="AJ30" s="9">
        <v>0.75</v>
      </c>
      <c r="AK30" s="6">
        <f t="shared" si="0"/>
        <v>0</v>
      </c>
      <c r="AL30" s="7">
        <f t="shared" si="1"/>
        <v>0</v>
      </c>
      <c r="AM30" s="7">
        <f t="shared" si="2"/>
        <v>24</v>
      </c>
      <c r="AN30" s="8">
        <f t="shared" si="4"/>
        <v>0</v>
      </c>
      <c r="AO30" s="7">
        <f t="shared" si="5"/>
        <v>0.4</v>
      </c>
      <c r="AP30" s="13">
        <f t="shared" si="6"/>
        <v>0.4</v>
      </c>
      <c r="AQ30" s="10">
        <f t="shared" si="7"/>
        <v>0.3</v>
      </c>
    </row>
    <row r="31" spans="1:43" ht="15" x14ac:dyDescent="0.25">
      <c r="A31" s="2">
        <v>1133804</v>
      </c>
      <c r="B31" s="12">
        <v>43685.413402777776</v>
      </c>
      <c r="C31" s="12">
        <f t="shared" si="3"/>
        <v>43685.416759259264</v>
      </c>
      <c r="D31" s="12">
        <v>43685.419490740744</v>
      </c>
      <c r="E31" s="2" t="s">
        <v>47</v>
      </c>
      <c r="F31" s="2" t="s">
        <v>47</v>
      </c>
      <c r="G31" s="2">
        <v>1</v>
      </c>
      <c r="H31" s="2">
        <v>0</v>
      </c>
      <c r="I31" s="2">
        <v>1</v>
      </c>
      <c r="J31" s="2">
        <v>0</v>
      </c>
      <c r="K31" s="2">
        <v>1</v>
      </c>
      <c r="L31" s="2">
        <v>1</v>
      </c>
      <c r="M31" s="2">
        <v>0</v>
      </c>
      <c r="N31" s="2">
        <v>1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1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">
        <v>2.7314814814814819E-3</v>
      </c>
      <c r="AE31" s="3">
        <v>1.6203703703703703E-4</v>
      </c>
      <c r="AF31" s="3">
        <v>1.2268518518518518E-3</v>
      </c>
      <c r="AG31" s="3">
        <v>5.4398148148148144E-4</v>
      </c>
      <c r="AH31" s="3">
        <v>0</v>
      </c>
      <c r="AI31" s="3">
        <v>6.0879629629629643E-3</v>
      </c>
      <c r="AJ31" s="9">
        <v>0.75</v>
      </c>
      <c r="AK31" s="6">
        <f t="shared" si="0"/>
        <v>0</v>
      </c>
      <c r="AL31" s="7">
        <f t="shared" si="1"/>
        <v>3</v>
      </c>
      <c r="AM31" s="7">
        <f t="shared" si="2"/>
        <v>56</v>
      </c>
      <c r="AN31" s="8">
        <f t="shared" si="4"/>
        <v>0</v>
      </c>
      <c r="AO31" s="7">
        <f t="shared" si="5"/>
        <v>0.93</v>
      </c>
      <c r="AP31" s="13">
        <f t="shared" si="6"/>
        <v>3.93</v>
      </c>
      <c r="AQ31" s="10">
        <f t="shared" si="7"/>
        <v>2.95</v>
      </c>
    </row>
    <row r="32" spans="1:43" ht="15" x14ac:dyDescent="0.25">
      <c r="A32" s="2">
        <v>1133805</v>
      </c>
      <c r="B32" s="12">
        <v>43685.419189814813</v>
      </c>
      <c r="C32" s="12">
        <f t="shared" si="3"/>
        <v>43685.419594907413</v>
      </c>
      <c r="D32" s="12">
        <v>43685.419768518521</v>
      </c>
      <c r="E32" s="2" t="s">
        <v>47</v>
      </c>
      <c r="F32" s="2" t="s">
        <v>47</v>
      </c>
      <c r="G32" s="2">
        <v>1</v>
      </c>
      <c r="H32" s="2">
        <v>0</v>
      </c>
      <c r="I32" s="2">
        <v>1</v>
      </c>
      <c r="J32" s="2">
        <v>0</v>
      </c>
      <c r="K32" s="2">
        <v>1</v>
      </c>
      <c r="L32" s="2">
        <v>0</v>
      </c>
      <c r="M32" s="2">
        <v>1</v>
      </c>
      <c r="N32" s="2">
        <v>1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3">
        <v>1.7361111111111112E-4</v>
      </c>
      <c r="AE32" s="3">
        <v>0</v>
      </c>
      <c r="AF32" s="3">
        <v>4.0509259259259258E-4</v>
      </c>
      <c r="AG32" s="3">
        <v>1.1574074074074073E-5</v>
      </c>
      <c r="AH32" s="3">
        <v>0</v>
      </c>
      <c r="AI32" s="3">
        <v>5.7870370370370378E-4</v>
      </c>
      <c r="AJ32" s="9">
        <v>0.75</v>
      </c>
      <c r="AK32" s="6">
        <f t="shared" si="0"/>
        <v>0</v>
      </c>
      <c r="AL32" s="7">
        <f t="shared" si="1"/>
        <v>0</v>
      </c>
      <c r="AM32" s="7">
        <f t="shared" si="2"/>
        <v>15</v>
      </c>
      <c r="AN32" s="8">
        <f t="shared" si="4"/>
        <v>0</v>
      </c>
      <c r="AO32" s="7">
        <f t="shared" si="5"/>
        <v>0.25</v>
      </c>
      <c r="AP32" s="13">
        <f t="shared" si="6"/>
        <v>0.25</v>
      </c>
      <c r="AQ32" s="10">
        <f t="shared" si="7"/>
        <v>0.19</v>
      </c>
    </row>
    <row r="33" spans="1:43" ht="15" x14ac:dyDescent="0.25">
      <c r="A33" s="2">
        <v>1133807</v>
      </c>
      <c r="B33" s="12">
        <v>43685.412870370368</v>
      </c>
      <c r="C33" s="12">
        <f t="shared" si="3"/>
        <v>43685.418726851851</v>
      </c>
      <c r="D33" s="12">
        <v>43685.420972222222</v>
      </c>
      <c r="E33" s="2" t="s">
        <v>47</v>
      </c>
      <c r="F33" s="2" t="s">
        <v>47</v>
      </c>
      <c r="G33" s="2">
        <v>1</v>
      </c>
      <c r="H33" s="2">
        <v>0</v>
      </c>
      <c r="I33" s="2">
        <v>1</v>
      </c>
      <c r="J33" s="2">
        <v>0</v>
      </c>
      <c r="K33" s="2">
        <v>1</v>
      </c>
      <c r="L33" s="2">
        <v>1</v>
      </c>
      <c r="M33" s="2">
        <v>0</v>
      </c>
      <c r="N33" s="2">
        <v>1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1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">
        <v>2.2453703703703702E-3</v>
      </c>
      <c r="AE33" s="3">
        <v>9.2592592592592588E-5</v>
      </c>
      <c r="AF33" s="3">
        <v>9.8379629629629642E-4</v>
      </c>
      <c r="AG33" s="3">
        <v>1.7361111111111112E-4</v>
      </c>
      <c r="AH33" s="3">
        <v>0</v>
      </c>
      <c r="AI33" s="3">
        <v>8.1018518518518514E-3</v>
      </c>
      <c r="AJ33" s="9">
        <v>0.75</v>
      </c>
      <c r="AK33" s="6">
        <f t="shared" si="0"/>
        <v>0</v>
      </c>
      <c r="AL33" s="7">
        <f t="shared" si="1"/>
        <v>3</v>
      </c>
      <c r="AM33" s="7">
        <f t="shared" si="2"/>
        <v>14</v>
      </c>
      <c r="AN33" s="8">
        <f t="shared" si="4"/>
        <v>0</v>
      </c>
      <c r="AO33" s="7">
        <f t="shared" si="5"/>
        <v>0.23</v>
      </c>
      <c r="AP33" s="13">
        <f t="shared" si="6"/>
        <v>3.23</v>
      </c>
      <c r="AQ33" s="10">
        <f t="shared" si="7"/>
        <v>2.42</v>
      </c>
    </row>
    <row r="34" spans="1:43" ht="15" x14ac:dyDescent="0.25">
      <c r="A34" s="2">
        <v>1133808</v>
      </c>
      <c r="B34" s="12">
        <v>43685.422638888886</v>
      </c>
      <c r="C34" s="12">
        <f t="shared" si="3"/>
        <v>43685.424016203702</v>
      </c>
      <c r="D34" s="12">
        <v>43685.424016203702</v>
      </c>
      <c r="E34" s="2" t="s">
        <v>47</v>
      </c>
      <c r="F34" s="2" t="s">
        <v>47</v>
      </c>
      <c r="G34" s="2">
        <v>1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  <c r="AA34" s="2">
        <v>0</v>
      </c>
      <c r="AB34" s="2">
        <v>1</v>
      </c>
      <c r="AC34" s="2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1.3773148148148147E-3</v>
      </c>
      <c r="AJ34" s="9">
        <v>0.75</v>
      </c>
      <c r="AK34" s="6">
        <f t="shared" si="0"/>
        <v>0</v>
      </c>
      <c r="AL34" s="7">
        <f t="shared" si="1"/>
        <v>0</v>
      </c>
      <c r="AM34" s="7">
        <f t="shared" si="2"/>
        <v>0</v>
      </c>
      <c r="AN34" s="8">
        <f t="shared" si="4"/>
        <v>0</v>
      </c>
      <c r="AO34" s="7">
        <f t="shared" si="5"/>
        <v>0</v>
      </c>
      <c r="AP34" s="13">
        <f t="shared" si="6"/>
        <v>0</v>
      </c>
      <c r="AQ34" s="10">
        <f t="shared" si="7"/>
        <v>0</v>
      </c>
    </row>
    <row r="35" spans="1:43" ht="15" x14ac:dyDescent="0.25">
      <c r="A35" s="2">
        <v>1133809</v>
      </c>
      <c r="B35" s="12">
        <v>43685.427800925929</v>
      </c>
      <c r="C35" s="12">
        <f t="shared" si="3"/>
        <v>43685.428912037038</v>
      </c>
      <c r="D35" s="12">
        <v>43685.428912037038</v>
      </c>
      <c r="E35" s="2" t="s">
        <v>47</v>
      </c>
      <c r="F35" s="2" t="s">
        <v>47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0</v>
      </c>
      <c r="Z35" s="2">
        <v>0</v>
      </c>
      <c r="AA35" s="2">
        <v>0</v>
      </c>
      <c r="AB35" s="2">
        <v>1</v>
      </c>
      <c r="AC35" s="2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1.1111111111111111E-3</v>
      </c>
      <c r="AJ35" s="9">
        <v>0.75</v>
      </c>
      <c r="AK35" s="6">
        <f t="shared" si="0"/>
        <v>0</v>
      </c>
      <c r="AL35" s="7">
        <f t="shared" si="1"/>
        <v>0</v>
      </c>
      <c r="AM35" s="7">
        <f t="shared" si="2"/>
        <v>0</v>
      </c>
      <c r="AN35" s="8">
        <f t="shared" si="4"/>
        <v>0</v>
      </c>
      <c r="AO35" s="7">
        <f t="shared" si="5"/>
        <v>0</v>
      </c>
      <c r="AP35" s="13">
        <f t="shared" si="6"/>
        <v>0</v>
      </c>
      <c r="AQ35" s="10">
        <f t="shared" si="7"/>
        <v>0</v>
      </c>
    </row>
    <row r="36" spans="1:43" ht="15" x14ac:dyDescent="0.25">
      <c r="A36" s="2">
        <v>1133810</v>
      </c>
      <c r="B36" s="12">
        <v>43685.422013888892</v>
      </c>
      <c r="C36" s="12">
        <f t="shared" si="3"/>
        <v>43685.426504629628</v>
      </c>
      <c r="D36" s="12">
        <v>43685.43414351852</v>
      </c>
      <c r="E36" s="2" t="s">
        <v>47</v>
      </c>
      <c r="F36" s="2" t="s">
        <v>47</v>
      </c>
      <c r="G36" s="2">
        <v>1</v>
      </c>
      <c r="H36" s="2">
        <v>0</v>
      </c>
      <c r="I36" s="2">
        <v>1</v>
      </c>
      <c r="J36" s="2">
        <v>0</v>
      </c>
      <c r="K36" s="2">
        <v>1</v>
      </c>
      <c r="L36" s="2">
        <v>1</v>
      </c>
      <c r="M36" s="2">
        <v>0</v>
      </c>
      <c r="N36" s="2">
        <v>1</v>
      </c>
      <c r="O36" s="2">
        <v>0</v>
      </c>
      <c r="P36" s="2">
        <v>1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1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3">
        <v>7.6388888888888886E-3</v>
      </c>
      <c r="AE36" s="3">
        <v>8.1018518518518516E-5</v>
      </c>
      <c r="AF36" s="3">
        <v>9.1435185185185185E-4</v>
      </c>
      <c r="AG36" s="3">
        <v>1.8518518518518518E-4</v>
      </c>
      <c r="AH36" s="3">
        <v>0</v>
      </c>
      <c r="AI36" s="3">
        <v>1.2129629629629629E-2</v>
      </c>
      <c r="AJ36" s="9">
        <v>0.75</v>
      </c>
      <c r="AK36" s="6">
        <f t="shared" si="0"/>
        <v>0</v>
      </c>
      <c r="AL36" s="7">
        <f t="shared" si="1"/>
        <v>11</v>
      </c>
      <c r="AM36" s="7">
        <f t="shared" si="2"/>
        <v>0</v>
      </c>
      <c r="AN36" s="8">
        <f t="shared" si="4"/>
        <v>0</v>
      </c>
      <c r="AO36" s="7">
        <f t="shared" si="5"/>
        <v>0</v>
      </c>
      <c r="AP36" s="13">
        <f t="shared" si="6"/>
        <v>11</v>
      </c>
      <c r="AQ36" s="10">
        <f t="shared" si="7"/>
        <v>8.25</v>
      </c>
    </row>
    <row r="37" spans="1:43" ht="15" x14ac:dyDescent="0.25">
      <c r="A37" s="2">
        <v>1133811</v>
      </c>
      <c r="B37" s="12">
        <v>43685.431122685186</v>
      </c>
      <c r="C37" s="12">
        <f t="shared" si="3"/>
        <v>43685.431527777779</v>
      </c>
      <c r="D37" s="12">
        <v>43685.435324074075</v>
      </c>
      <c r="E37" s="2" t="s">
        <v>47</v>
      </c>
      <c r="F37" s="2" t="s">
        <v>47</v>
      </c>
      <c r="G37" s="2">
        <v>1</v>
      </c>
      <c r="H37" s="2">
        <v>0</v>
      </c>
      <c r="I37" s="2">
        <v>1</v>
      </c>
      <c r="J37" s="2">
        <v>0</v>
      </c>
      <c r="K37" s="2">
        <v>1</v>
      </c>
      <c r="L37" s="2">
        <v>0</v>
      </c>
      <c r="M37" s="2">
        <v>1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">
        <v>3.7962962962962963E-3</v>
      </c>
      <c r="AE37" s="3">
        <v>0</v>
      </c>
      <c r="AF37" s="3">
        <v>3.9351851851851852E-4</v>
      </c>
      <c r="AG37" s="3">
        <v>1.1574074074074073E-5</v>
      </c>
      <c r="AH37" s="3">
        <v>0</v>
      </c>
      <c r="AI37" s="3">
        <v>4.2013888888888891E-3</v>
      </c>
      <c r="AJ37" s="9">
        <v>0.75</v>
      </c>
      <c r="AK37" s="6">
        <f t="shared" si="0"/>
        <v>0</v>
      </c>
      <c r="AL37" s="7">
        <f t="shared" si="1"/>
        <v>5</v>
      </c>
      <c r="AM37" s="7">
        <f t="shared" si="2"/>
        <v>28</v>
      </c>
      <c r="AN37" s="8">
        <f t="shared" si="4"/>
        <v>0</v>
      </c>
      <c r="AO37" s="7">
        <f t="shared" si="5"/>
        <v>0.47</v>
      </c>
      <c r="AP37" s="13">
        <f t="shared" si="6"/>
        <v>5.47</v>
      </c>
      <c r="AQ37" s="10">
        <f t="shared" si="7"/>
        <v>4.0999999999999996</v>
      </c>
    </row>
    <row r="38" spans="1:43" ht="15" x14ac:dyDescent="0.25">
      <c r="A38" s="2">
        <v>1133813</v>
      </c>
      <c r="B38" s="12">
        <v>43685.434965277775</v>
      </c>
      <c r="C38" s="12">
        <f t="shared" si="3"/>
        <v>43685.436030092591</v>
      </c>
      <c r="D38" s="12">
        <v>43685.436030092591</v>
      </c>
      <c r="E38" s="2" t="s">
        <v>47</v>
      </c>
      <c r="F38" s="2" t="s">
        <v>47</v>
      </c>
      <c r="G38" s="2">
        <v>1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1</v>
      </c>
      <c r="T38" s="2">
        <v>1</v>
      </c>
      <c r="U38" s="2">
        <v>0</v>
      </c>
      <c r="V38" s="2">
        <v>1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3">
        <v>0</v>
      </c>
      <c r="AE38" s="3">
        <v>4.2824074074074075E-4</v>
      </c>
      <c r="AF38" s="3">
        <v>0</v>
      </c>
      <c r="AG38" s="3">
        <v>0</v>
      </c>
      <c r="AH38" s="3">
        <v>4.2824074074074075E-4</v>
      </c>
      <c r="AI38" s="3">
        <v>1.0648148148148147E-3</v>
      </c>
      <c r="AJ38" s="9">
        <v>0.75</v>
      </c>
      <c r="AK38" s="6">
        <f t="shared" ref="AK38:AK69" si="8">HOUR(AD38)</f>
        <v>0</v>
      </c>
      <c r="AL38" s="7">
        <f t="shared" ref="AL38:AL69" si="9">MINUTE(AD38)</f>
        <v>0</v>
      </c>
      <c r="AM38" s="7">
        <f t="shared" ref="AM38:AM69" si="10">SECOND(AD38)</f>
        <v>0</v>
      </c>
      <c r="AN38" s="8">
        <f t="shared" si="4"/>
        <v>0</v>
      </c>
      <c r="AO38" s="7">
        <f t="shared" si="5"/>
        <v>0</v>
      </c>
      <c r="AP38" s="13">
        <f t="shared" si="6"/>
        <v>0</v>
      </c>
      <c r="AQ38" s="10">
        <f t="shared" si="7"/>
        <v>0</v>
      </c>
    </row>
    <row r="39" spans="1:43" ht="15" x14ac:dyDescent="0.25">
      <c r="A39" s="2">
        <v>1133814</v>
      </c>
      <c r="B39" s="12">
        <v>43685.429456018515</v>
      </c>
      <c r="C39" s="12">
        <f t="shared" si="3"/>
        <v>43685.433749999997</v>
      </c>
      <c r="D39" s="12">
        <v>43685.436932870369</v>
      </c>
      <c r="E39" s="2" t="s">
        <v>47</v>
      </c>
      <c r="F39" s="2" t="s">
        <v>47</v>
      </c>
      <c r="G39" s="2">
        <v>1</v>
      </c>
      <c r="H39" s="2">
        <v>0</v>
      </c>
      <c r="I39" s="2">
        <v>1</v>
      </c>
      <c r="J39" s="2">
        <v>0</v>
      </c>
      <c r="K39" s="2">
        <v>1</v>
      </c>
      <c r="L39" s="2">
        <v>1</v>
      </c>
      <c r="M39" s="2">
        <v>0</v>
      </c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1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3">
        <v>3.1828703703703702E-3</v>
      </c>
      <c r="AE39" s="3">
        <v>9.2592592592592588E-5</v>
      </c>
      <c r="AF39" s="3">
        <v>1.0648148148148147E-3</v>
      </c>
      <c r="AG39" s="3">
        <v>3.1250000000000001E-4</v>
      </c>
      <c r="AH39" s="3">
        <v>0</v>
      </c>
      <c r="AI39" s="3">
        <v>7.4768518518518526E-3</v>
      </c>
      <c r="AJ39" s="9">
        <v>0.75</v>
      </c>
      <c r="AK39" s="6">
        <f t="shared" si="8"/>
        <v>0</v>
      </c>
      <c r="AL39" s="7">
        <f t="shared" si="9"/>
        <v>4</v>
      </c>
      <c r="AM39" s="7">
        <f t="shared" si="10"/>
        <v>35</v>
      </c>
      <c r="AN39" s="8">
        <f t="shared" si="4"/>
        <v>0</v>
      </c>
      <c r="AO39" s="7">
        <f t="shared" si="5"/>
        <v>0.57999999999999996</v>
      </c>
      <c r="AP39" s="13">
        <f t="shared" si="6"/>
        <v>4.58</v>
      </c>
      <c r="AQ39" s="10">
        <f t="shared" si="7"/>
        <v>3.44</v>
      </c>
    </row>
    <row r="40" spans="1:43" ht="15" x14ac:dyDescent="0.25">
      <c r="A40" s="2">
        <v>1133815</v>
      </c>
      <c r="B40" s="12">
        <v>43685.4299537037</v>
      </c>
      <c r="C40" s="12">
        <f t="shared" si="3"/>
        <v>43685.435381944444</v>
      </c>
      <c r="D40" s="12">
        <v>43685.438067129631</v>
      </c>
      <c r="E40" s="2" t="s">
        <v>47</v>
      </c>
      <c r="F40" s="2" t="s">
        <v>47</v>
      </c>
      <c r="G40" s="2">
        <v>1</v>
      </c>
      <c r="H40" s="2">
        <v>0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1</v>
      </c>
      <c r="U40" s="2">
        <v>0</v>
      </c>
      <c r="V40" s="2">
        <v>0</v>
      </c>
      <c r="W40" s="2">
        <v>1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3">
        <v>2.685185185185185E-3</v>
      </c>
      <c r="AE40" s="3">
        <v>3.2986111111111111E-3</v>
      </c>
      <c r="AF40" s="3">
        <v>4.2939814814814811E-3</v>
      </c>
      <c r="AG40" s="3">
        <v>3.6921296296296298E-3</v>
      </c>
      <c r="AH40" s="3">
        <v>0</v>
      </c>
      <c r="AI40" s="3">
        <v>8.113425925925925E-3</v>
      </c>
      <c r="AJ40" s="9">
        <v>0.75</v>
      </c>
      <c r="AK40" s="6">
        <f t="shared" si="8"/>
        <v>0</v>
      </c>
      <c r="AL40" s="7">
        <f t="shared" si="9"/>
        <v>3</v>
      </c>
      <c r="AM40" s="7">
        <f t="shared" si="10"/>
        <v>52</v>
      </c>
      <c r="AN40" s="8">
        <f t="shared" si="4"/>
        <v>0</v>
      </c>
      <c r="AO40" s="7">
        <f t="shared" si="5"/>
        <v>0.87</v>
      </c>
      <c r="AP40" s="13">
        <f t="shared" si="6"/>
        <v>3.87</v>
      </c>
      <c r="AQ40" s="10">
        <f t="shared" si="7"/>
        <v>2.9</v>
      </c>
    </row>
    <row r="41" spans="1:43" ht="15" x14ac:dyDescent="0.25">
      <c r="A41" s="2">
        <v>1133816</v>
      </c>
      <c r="B41" s="12">
        <v>43685.433622685188</v>
      </c>
      <c r="C41" s="12">
        <f t="shared" si="3"/>
        <v>43685.438356481478</v>
      </c>
      <c r="D41" s="12">
        <v>43685.439895833333</v>
      </c>
      <c r="E41" s="2" t="s">
        <v>47</v>
      </c>
      <c r="F41" s="2" t="s">
        <v>47</v>
      </c>
      <c r="G41" s="2">
        <v>1</v>
      </c>
      <c r="H41" s="2">
        <v>0</v>
      </c>
      <c r="I41" s="2">
        <v>1</v>
      </c>
      <c r="J41" s="2">
        <v>0</v>
      </c>
      <c r="K41" s="2">
        <v>1</v>
      </c>
      <c r="L41" s="2">
        <v>1</v>
      </c>
      <c r="M41" s="2">
        <v>0</v>
      </c>
      <c r="N41" s="2">
        <v>1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1</v>
      </c>
      <c r="U41" s="2">
        <v>0</v>
      </c>
      <c r="V41" s="2">
        <v>0</v>
      </c>
      <c r="W41" s="2">
        <v>1</v>
      </c>
      <c r="X41" s="2">
        <v>1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3">
        <v>1.5393518518518519E-3</v>
      </c>
      <c r="AE41" s="3">
        <v>2.3495370370370371E-3</v>
      </c>
      <c r="AF41" s="3">
        <v>3.0555555555555557E-3</v>
      </c>
      <c r="AG41" s="3">
        <v>2.3842592592592591E-3</v>
      </c>
      <c r="AH41" s="3">
        <v>0</v>
      </c>
      <c r="AI41" s="3">
        <v>6.2731481481481484E-3</v>
      </c>
      <c r="AJ41" s="9">
        <v>0.75</v>
      </c>
      <c r="AK41" s="6">
        <f t="shared" si="8"/>
        <v>0</v>
      </c>
      <c r="AL41" s="7">
        <f t="shared" si="9"/>
        <v>2</v>
      </c>
      <c r="AM41" s="7">
        <f t="shared" si="10"/>
        <v>13</v>
      </c>
      <c r="AN41" s="8">
        <f t="shared" si="4"/>
        <v>0</v>
      </c>
      <c r="AO41" s="7">
        <f t="shared" si="5"/>
        <v>0.22</v>
      </c>
      <c r="AP41" s="13">
        <f t="shared" si="6"/>
        <v>2.2200000000000002</v>
      </c>
      <c r="AQ41" s="10">
        <f t="shared" si="7"/>
        <v>1.67</v>
      </c>
    </row>
    <row r="42" spans="1:43" ht="15" x14ac:dyDescent="0.25">
      <c r="A42" s="2">
        <v>1133817</v>
      </c>
      <c r="B42" s="12">
        <v>43685.442418981482</v>
      </c>
      <c r="C42" s="12">
        <f t="shared" si="3"/>
        <v>43685.443796296298</v>
      </c>
      <c r="D42" s="12">
        <v>43685.443796296298</v>
      </c>
      <c r="E42" s="2" t="s">
        <v>47</v>
      </c>
      <c r="F42" s="2" t="s">
        <v>47</v>
      </c>
      <c r="G42" s="2">
        <v>1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1.3773148148148147E-3</v>
      </c>
      <c r="AJ42" s="9">
        <v>0.75</v>
      </c>
      <c r="AK42" s="6">
        <f t="shared" si="8"/>
        <v>0</v>
      </c>
      <c r="AL42" s="7">
        <f t="shared" si="9"/>
        <v>0</v>
      </c>
      <c r="AM42" s="7">
        <f t="shared" si="10"/>
        <v>0</v>
      </c>
      <c r="AN42" s="8">
        <f t="shared" si="4"/>
        <v>0</v>
      </c>
      <c r="AO42" s="7">
        <f t="shared" si="5"/>
        <v>0</v>
      </c>
      <c r="AP42" s="13">
        <f t="shared" si="6"/>
        <v>0</v>
      </c>
      <c r="AQ42" s="10">
        <f t="shared" si="7"/>
        <v>0</v>
      </c>
    </row>
    <row r="43" spans="1:43" ht="15" x14ac:dyDescent="0.25">
      <c r="A43" s="2">
        <v>1133818</v>
      </c>
      <c r="B43" s="12">
        <v>43685.452777777777</v>
      </c>
      <c r="C43" s="12">
        <f t="shared" si="3"/>
        <v>43685.4528125</v>
      </c>
      <c r="D43" s="12">
        <v>43685.4528125</v>
      </c>
      <c r="E43" s="2" t="s">
        <v>47</v>
      </c>
      <c r="F43" s="2" t="s">
        <v>47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1</v>
      </c>
      <c r="Y43" s="2">
        <v>0</v>
      </c>
      <c r="Z43" s="2">
        <v>0</v>
      </c>
      <c r="AA43" s="2">
        <v>0</v>
      </c>
      <c r="AB43" s="2">
        <v>1</v>
      </c>
      <c r="AC43" s="2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3.4722222222222222E-5</v>
      </c>
      <c r="AJ43" s="9">
        <v>0.75</v>
      </c>
      <c r="AK43" s="6">
        <f t="shared" si="8"/>
        <v>0</v>
      </c>
      <c r="AL43" s="7">
        <f t="shared" si="9"/>
        <v>0</v>
      </c>
      <c r="AM43" s="7">
        <f t="shared" si="10"/>
        <v>0</v>
      </c>
      <c r="AN43" s="8">
        <f t="shared" si="4"/>
        <v>0</v>
      </c>
      <c r="AO43" s="7">
        <f t="shared" si="5"/>
        <v>0</v>
      </c>
      <c r="AP43" s="13">
        <f t="shared" si="6"/>
        <v>0</v>
      </c>
      <c r="AQ43" s="10">
        <f t="shared" si="7"/>
        <v>0</v>
      </c>
    </row>
    <row r="44" spans="1:43" ht="15" x14ac:dyDescent="0.25">
      <c r="A44" s="2">
        <v>1133819</v>
      </c>
      <c r="B44" s="12">
        <v>43685.438634259262</v>
      </c>
      <c r="C44" s="12">
        <f t="shared" si="3"/>
        <v>43685.444560185184</v>
      </c>
      <c r="D44" s="12">
        <v>43685.453020833331</v>
      </c>
      <c r="E44" s="2" t="s">
        <v>47</v>
      </c>
      <c r="F44" s="2" t="s">
        <v>47</v>
      </c>
      <c r="G44" s="2">
        <v>1</v>
      </c>
      <c r="H44" s="2">
        <v>0</v>
      </c>
      <c r="I44" s="2">
        <v>1</v>
      </c>
      <c r="J44" s="2">
        <v>0</v>
      </c>
      <c r="K44" s="2">
        <v>1</v>
      </c>
      <c r="L44" s="2">
        <v>1</v>
      </c>
      <c r="M44" s="2">
        <v>0</v>
      </c>
      <c r="N44" s="2">
        <v>1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1</v>
      </c>
      <c r="U44" s="2">
        <v>0</v>
      </c>
      <c r="V44" s="2">
        <v>0</v>
      </c>
      <c r="W44" s="2">
        <v>1</v>
      </c>
      <c r="X44" s="2">
        <v>1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3">
        <v>8.4606481481481494E-3</v>
      </c>
      <c r="AE44" s="3">
        <v>9.2592592592592588E-5</v>
      </c>
      <c r="AF44" s="3">
        <v>8.3333333333333339E-4</v>
      </c>
      <c r="AG44" s="3">
        <v>1.7361111111111112E-4</v>
      </c>
      <c r="AH44" s="3">
        <v>0</v>
      </c>
      <c r="AI44" s="3">
        <v>1.4386574074074072E-2</v>
      </c>
      <c r="AJ44" s="9">
        <v>0.75</v>
      </c>
      <c r="AK44" s="6">
        <f t="shared" si="8"/>
        <v>0</v>
      </c>
      <c r="AL44" s="7">
        <f t="shared" si="9"/>
        <v>12</v>
      </c>
      <c r="AM44" s="7">
        <f t="shared" si="10"/>
        <v>11</v>
      </c>
      <c r="AN44" s="8">
        <f t="shared" si="4"/>
        <v>0</v>
      </c>
      <c r="AO44" s="7">
        <f t="shared" si="5"/>
        <v>0.18</v>
      </c>
      <c r="AP44" s="13">
        <f t="shared" si="6"/>
        <v>12.18</v>
      </c>
      <c r="AQ44" s="10">
        <f t="shared" si="7"/>
        <v>9.14</v>
      </c>
    </row>
    <row r="45" spans="1:43" ht="15" x14ac:dyDescent="0.25">
      <c r="A45" s="2">
        <v>1133820</v>
      </c>
      <c r="B45" s="12">
        <v>43685.453217592592</v>
      </c>
      <c r="C45" s="12">
        <f t="shared" si="3"/>
        <v>43685.453356481485</v>
      </c>
      <c r="D45" s="12">
        <v>43685.453356481485</v>
      </c>
      <c r="E45" s="2" t="s">
        <v>47</v>
      </c>
      <c r="F45" s="2" t="s">
        <v>47</v>
      </c>
      <c r="G45" s="2">
        <v>1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1</v>
      </c>
      <c r="AC45" s="2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1.3888888888888889E-4</v>
      </c>
      <c r="AJ45" s="9">
        <v>0.75</v>
      </c>
      <c r="AK45" s="6">
        <f t="shared" si="8"/>
        <v>0</v>
      </c>
      <c r="AL45" s="7">
        <f t="shared" si="9"/>
        <v>0</v>
      </c>
      <c r="AM45" s="7">
        <f t="shared" si="10"/>
        <v>0</v>
      </c>
      <c r="AN45" s="8">
        <f t="shared" si="4"/>
        <v>0</v>
      </c>
      <c r="AO45" s="7">
        <f t="shared" si="5"/>
        <v>0</v>
      </c>
      <c r="AP45" s="13">
        <f t="shared" si="6"/>
        <v>0</v>
      </c>
      <c r="AQ45" s="10">
        <f t="shared" si="7"/>
        <v>0</v>
      </c>
    </row>
    <row r="46" spans="1:43" ht="15" x14ac:dyDescent="0.25">
      <c r="A46" s="2">
        <v>1133821</v>
      </c>
      <c r="B46" s="12">
        <v>43685.454895833333</v>
      </c>
      <c r="C46" s="12">
        <f t="shared" si="3"/>
        <v>43685.455717592595</v>
      </c>
      <c r="D46" s="12">
        <v>43685.455717592595</v>
      </c>
      <c r="E46" s="2" t="s">
        <v>47</v>
      </c>
      <c r="F46" s="2" t="s">
        <v>47</v>
      </c>
      <c r="G46" s="2">
        <v>1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1</v>
      </c>
      <c r="AC46" s="2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8.2175925925925917E-4</v>
      </c>
      <c r="AJ46" s="9">
        <v>0.75</v>
      </c>
      <c r="AK46" s="6">
        <f t="shared" si="8"/>
        <v>0</v>
      </c>
      <c r="AL46" s="7">
        <f t="shared" si="9"/>
        <v>0</v>
      </c>
      <c r="AM46" s="7">
        <f t="shared" si="10"/>
        <v>0</v>
      </c>
      <c r="AN46" s="8">
        <f t="shared" si="4"/>
        <v>0</v>
      </c>
      <c r="AO46" s="7">
        <f t="shared" si="5"/>
        <v>0</v>
      </c>
      <c r="AP46" s="13">
        <f t="shared" si="6"/>
        <v>0</v>
      </c>
      <c r="AQ46" s="10">
        <f t="shared" si="7"/>
        <v>0</v>
      </c>
    </row>
    <row r="47" spans="1:43" ht="15" x14ac:dyDescent="0.25">
      <c r="A47" s="2">
        <v>1133822</v>
      </c>
      <c r="B47" s="12">
        <v>43685.447256944448</v>
      </c>
      <c r="C47" s="12">
        <f t="shared" si="3"/>
        <v>43685.453668981485</v>
      </c>
      <c r="D47" s="12">
        <v>43685.457141203704</v>
      </c>
      <c r="E47" s="2" t="s">
        <v>47</v>
      </c>
      <c r="F47" s="2" t="s">
        <v>47</v>
      </c>
      <c r="G47" s="2">
        <v>1</v>
      </c>
      <c r="H47" s="2">
        <v>0</v>
      </c>
      <c r="I47" s="2">
        <v>1</v>
      </c>
      <c r="J47" s="2">
        <v>0</v>
      </c>
      <c r="K47" s="2">
        <v>1</v>
      </c>
      <c r="L47" s="2">
        <v>1</v>
      </c>
      <c r="M47" s="2">
        <v>0</v>
      </c>
      <c r="N47" s="2">
        <v>1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1</v>
      </c>
      <c r="X47" s="2">
        <v>1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3">
        <v>3.472222222222222E-3</v>
      </c>
      <c r="AE47" s="3">
        <v>9.2592592592592588E-5</v>
      </c>
      <c r="AF47" s="3">
        <v>9.4907407407407408E-4</v>
      </c>
      <c r="AG47" s="3">
        <v>2.3148148148148146E-4</v>
      </c>
      <c r="AH47" s="3">
        <v>0</v>
      </c>
      <c r="AI47" s="3">
        <v>9.8842592592592576E-3</v>
      </c>
      <c r="AJ47" s="9">
        <v>0.75</v>
      </c>
      <c r="AK47" s="6">
        <f t="shared" si="8"/>
        <v>0</v>
      </c>
      <c r="AL47" s="7">
        <f t="shared" si="9"/>
        <v>5</v>
      </c>
      <c r="AM47" s="7">
        <f t="shared" si="10"/>
        <v>0</v>
      </c>
      <c r="AN47" s="8">
        <f t="shared" si="4"/>
        <v>0</v>
      </c>
      <c r="AO47" s="7">
        <f t="shared" si="5"/>
        <v>0</v>
      </c>
      <c r="AP47" s="13">
        <f t="shared" si="6"/>
        <v>5</v>
      </c>
      <c r="AQ47" s="10">
        <f t="shared" si="7"/>
        <v>3.75</v>
      </c>
    </row>
    <row r="48" spans="1:43" ht="15" x14ac:dyDescent="0.25">
      <c r="A48" s="2">
        <v>1133823</v>
      </c>
      <c r="B48" s="12">
        <v>43685.456064814818</v>
      </c>
      <c r="C48" s="12">
        <f t="shared" si="3"/>
        <v>43685.457511574074</v>
      </c>
      <c r="D48" s="12">
        <v>43685.457511574074</v>
      </c>
      <c r="E48" s="2" t="s">
        <v>47</v>
      </c>
      <c r="F48" s="2" t="s">
        <v>47</v>
      </c>
      <c r="G48" s="2">
        <v>1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">
        <v>1</v>
      </c>
      <c r="AC48" s="2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1.4467592592592594E-3</v>
      </c>
      <c r="AJ48" s="9">
        <v>0.75</v>
      </c>
      <c r="AK48" s="6">
        <f t="shared" si="8"/>
        <v>0</v>
      </c>
      <c r="AL48" s="7">
        <f t="shared" si="9"/>
        <v>0</v>
      </c>
      <c r="AM48" s="7">
        <f t="shared" si="10"/>
        <v>0</v>
      </c>
      <c r="AN48" s="8">
        <f t="shared" si="4"/>
        <v>0</v>
      </c>
      <c r="AO48" s="7">
        <f t="shared" si="5"/>
        <v>0</v>
      </c>
      <c r="AP48" s="13">
        <f t="shared" si="6"/>
        <v>0</v>
      </c>
      <c r="AQ48" s="10">
        <f t="shared" si="7"/>
        <v>0</v>
      </c>
    </row>
    <row r="49" spans="1:43" ht="15" x14ac:dyDescent="0.25">
      <c r="A49" s="2">
        <v>1133824</v>
      </c>
      <c r="B49" s="12">
        <v>43685.45994212963</v>
      </c>
      <c r="C49" s="12">
        <f t="shared" si="3"/>
        <v>43685.460648148146</v>
      </c>
      <c r="D49" s="12">
        <v>43685.460648148146</v>
      </c>
      <c r="E49" s="2" t="s">
        <v>47</v>
      </c>
      <c r="F49" s="2" t="s">
        <v>47</v>
      </c>
      <c r="G49" s="2">
        <v>1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1</v>
      </c>
      <c r="Y49" s="2">
        <v>0</v>
      </c>
      <c r="Z49" s="2">
        <v>0</v>
      </c>
      <c r="AA49" s="2">
        <v>0</v>
      </c>
      <c r="AB49" s="2">
        <v>1</v>
      </c>
      <c r="AC49" s="2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7.0601851851851847E-4</v>
      </c>
      <c r="AJ49" s="9">
        <v>0.75</v>
      </c>
      <c r="AK49" s="6">
        <f t="shared" si="8"/>
        <v>0</v>
      </c>
      <c r="AL49" s="7">
        <f t="shared" si="9"/>
        <v>0</v>
      </c>
      <c r="AM49" s="7">
        <f t="shared" si="10"/>
        <v>0</v>
      </c>
      <c r="AN49" s="8">
        <f t="shared" si="4"/>
        <v>0</v>
      </c>
      <c r="AO49" s="7">
        <f t="shared" si="5"/>
        <v>0</v>
      </c>
      <c r="AP49" s="13">
        <f t="shared" si="6"/>
        <v>0</v>
      </c>
      <c r="AQ49" s="10">
        <f t="shared" si="7"/>
        <v>0</v>
      </c>
    </row>
    <row r="50" spans="1:43" ht="15" x14ac:dyDescent="0.25">
      <c r="A50" s="2">
        <v>1133826</v>
      </c>
      <c r="B50" s="12">
        <v>43685.460590277777</v>
      </c>
      <c r="C50" s="12">
        <f t="shared" si="3"/>
        <v>43685.461006944446</v>
      </c>
      <c r="D50" s="12">
        <v>43685.463020833333</v>
      </c>
      <c r="E50" s="2" t="s">
        <v>47</v>
      </c>
      <c r="F50" s="2" t="s">
        <v>47</v>
      </c>
      <c r="G50" s="2">
        <v>1</v>
      </c>
      <c r="H50" s="2">
        <v>0</v>
      </c>
      <c r="I50" s="2">
        <v>1</v>
      </c>
      <c r="J50" s="2">
        <v>0</v>
      </c>
      <c r="K50" s="2">
        <v>1</v>
      </c>
      <c r="L50" s="2">
        <v>0</v>
      </c>
      <c r="M50" s="2">
        <v>1</v>
      </c>
      <c r="N50" s="2">
        <v>1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3">
        <v>2.0138888888888888E-3</v>
      </c>
      <c r="AE50" s="3">
        <v>0</v>
      </c>
      <c r="AF50" s="3">
        <v>4.0509259259259258E-4</v>
      </c>
      <c r="AG50" s="3">
        <v>1.1574074074074073E-5</v>
      </c>
      <c r="AH50" s="3">
        <v>0</v>
      </c>
      <c r="AI50" s="3">
        <v>2.4305555555555556E-3</v>
      </c>
      <c r="AJ50" s="9">
        <v>0.75</v>
      </c>
      <c r="AK50" s="6">
        <f t="shared" si="8"/>
        <v>0</v>
      </c>
      <c r="AL50" s="7">
        <f t="shared" si="9"/>
        <v>2</v>
      </c>
      <c r="AM50" s="7">
        <f t="shared" si="10"/>
        <v>54</v>
      </c>
      <c r="AN50" s="8">
        <f t="shared" si="4"/>
        <v>0</v>
      </c>
      <c r="AO50" s="7">
        <f t="shared" si="5"/>
        <v>0.9</v>
      </c>
      <c r="AP50" s="13">
        <f t="shared" si="6"/>
        <v>2.9</v>
      </c>
      <c r="AQ50" s="10">
        <f t="shared" si="7"/>
        <v>2.1800000000000002</v>
      </c>
    </row>
    <row r="51" spans="1:43" ht="15" x14ac:dyDescent="0.25">
      <c r="A51" s="2">
        <v>1133827</v>
      </c>
      <c r="B51" s="12">
        <v>43685.464606481481</v>
      </c>
      <c r="C51" s="12">
        <f t="shared" si="3"/>
        <v>43685.465092592596</v>
      </c>
      <c r="D51" s="12">
        <v>43685.465092592596</v>
      </c>
      <c r="E51" s="2" t="s">
        <v>47</v>
      </c>
      <c r="F51" s="2" t="s">
        <v>47</v>
      </c>
      <c r="G51" s="2">
        <v>1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1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4.8611111111111104E-4</v>
      </c>
      <c r="AJ51" s="9">
        <v>0.75</v>
      </c>
      <c r="AK51" s="6">
        <f t="shared" si="8"/>
        <v>0</v>
      </c>
      <c r="AL51" s="7">
        <f t="shared" si="9"/>
        <v>0</v>
      </c>
      <c r="AM51" s="7">
        <f t="shared" si="10"/>
        <v>0</v>
      </c>
      <c r="AN51" s="8">
        <f t="shared" si="4"/>
        <v>0</v>
      </c>
      <c r="AO51" s="7">
        <f t="shared" si="5"/>
        <v>0</v>
      </c>
      <c r="AP51" s="13">
        <f t="shared" si="6"/>
        <v>0</v>
      </c>
      <c r="AQ51" s="10">
        <f t="shared" si="7"/>
        <v>0</v>
      </c>
    </row>
    <row r="52" spans="1:43" ht="15" x14ac:dyDescent="0.25">
      <c r="A52" s="2">
        <v>1133828</v>
      </c>
      <c r="B52" s="12">
        <v>43685.461296296293</v>
      </c>
      <c r="C52" s="12">
        <f t="shared" si="3"/>
        <v>43685.464479166672</v>
      </c>
      <c r="D52" s="12">
        <v>43685.466990740744</v>
      </c>
      <c r="E52" s="2" t="s">
        <v>47</v>
      </c>
      <c r="F52" s="2" t="s">
        <v>47</v>
      </c>
      <c r="G52" s="2">
        <v>1</v>
      </c>
      <c r="H52" s="2">
        <v>0</v>
      </c>
      <c r="I52" s="2">
        <v>1</v>
      </c>
      <c r="J52" s="2">
        <v>0</v>
      </c>
      <c r="K52" s="2">
        <v>1</v>
      </c>
      <c r="L52" s="2">
        <v>1</v>
      </c>
      <c r="M52" s="2">
        <v>0</v>
      </c>
      <c r="N52" s="2">
        <v>1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1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3">
        <v>2.5115740740740741E-3</v>
      </c>
      <c r="AE52" s="3">
        <v>9.2592592592592588E-5</v>
      </c>
      <c r="AF52" s="3">
        <v>1.0069444444444444E-3</v>
      </c>
      <c r="AG52" s="3">
        <v>2.7777777777777778E-4</v>
      </c>
      <c r="AH52" s="3">
        <v>0</v>
      </c>
      <c r="AI52" s="3">
        <v>5.6944444444444438E-3</v>
      </c>
      <c r="AJ52" s="9">
        <v>0.75</v>
      </c>
      <c r="AK52" s="6">
        <f t="shared" si="8"/>
        <v>0</v>
      </c>
      <c r="AL52" s="7">
        <f t="shared" si="9"/>
        <v>3</v>
      </c>
      <c r="AM52" s="7">
        <f t="shared" si="10"/>
        <v>37</v>
      </c>
      <c r="AN52" s="8">
        <f t="shared" si="4"/>
        <v>0</v>
      </c>
      <c r="AO52" s="7">
        <f t="shared" si="5"/>
        <v>0.62</v>
      </c>
      <c r="AP52" s="13">
        <f t="shared" si="6"/>
        <v>3.62</v>
      </c>
      <c r="AQ52" s="10">
        <f t="shared" si="7"/>
        <v>2.72</v>
      </c>
    </row>
    <row r="53" spans="1:43" ht="15" x14ac:dyDescent="0.25">
      <c r="A53" s="2">
        <v>1133829</v>
      </c>
      <c r="B53" s="12">
        <v>43685.46733796296</v>
      </c>
      <c r="C53" s="12">
        <f t="shared" si="3"/>
        <v>43685.468206018522</v>
      </c>
      <c r="D53" s="12">
        <v>43685.468854166669</v>
      </c>
      <c r="E53" s="2" t="s">
        <v>47</v>
      </c>
      <c r="F53" s="2" t="s">
        <v>47</v>
      </c>
      <c r="G53" s="2">
        <v>1</v>
      </c>
      <c r="H53" s="2">
        <v>0</v>
      </c>
      <c r="I53" s="2">
        <v>1</v>
      </c>
      <c r="J53" s="2">
        <v>0</v>
      </c>
      <c r="K53" s="2">
        <v>1</v>
      </c>
      <c r="L53" s="2">
        <v>1</v>
      </c>
      <c r="M53" s="2">
        <v>0</v>
      </c>
      <c r="N53" s="2">
        <v>1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0</v>
      </c>
      <c r="W53" s="2">
        <v>1</v>
      </c>
      <c r="X53" s="2">
        <v>1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3">
        <v>6.4814814814814813E-4</v>
      </c>
      <c r="AE53" s="3">
        <v>9.2592592592592588E-5</v>
      </c>
      <c r="AF53" s="3">
        <v>8.564814814814815E-4</v>
      </c>
      <c r="AG53" s="3">
        <v>1.8518518518518518E-4</v>
      </c>
      <c r="AH53" s="3">
        <v>0</v>
      </c>
      <c r="AI53" s="3">
        <v>1.5162037037037036E-3</v>
      </c>
      <c r="AJ53" s="9">
        <v>0.75</v>
      </c>
      <c r="AK53" s="6">
        <f t="shared" si="8"/>
        <v>0</v>
      </c>
      <c r="AL53" s="7">
        <f t="shared" si="9"/>
        <v>0</v>
      </c>
      <c r="AM53" s="7">
        <f t="shared" si="10"/>
        <v>56</v>
      </c>
      <c r="AN53" s="8">
        <f t="shared" si="4"/>
        <v>0</v>
      </c>
      <c r="AO53" s="7">
        <f t="shared" si="5"/>
        <v>0.93</v>
      </c>
      <c r="AP53" s="13">
        <f t="shared" si="6"/>
        <v>0.93</v>
      </c>
      <c r="AQ53" s="10">
        <f t="shared" si="7"/>
        <v>0.7</v>
      </c>
    </row>
    <row r="54" spans="1:43" ht="15" x14ac:dyDescent="0.25">
      <c r="A54" s="2">
        <v>1133830</v>
      </c>
      <c r="B54" s="12">
        <v>43685.467465277776</v>
      </c>
      <c r="C54" s="12">
        <f t="shared" si="3"/>
        <v>43685.470578703709</v>
      </c>
      <c r="D54" s="12">
        <v>43685.472245370373</v>
      </c>
      <c r="E54" s="2" t="s">
        <v>47</v>
      </c>
      <c r="F54" s="2" t="s">
        <v>47</v>
      </c>
      <c r="G54" s="2">
        <v>1</v>
      </c>
      <c r="H54" s="2">
        <v>0</v>
      </c>
      <c r="I54" s="2">
        <v>1</v>
      </c>
      <c r="J54" s="2">
        <v>0</v>
      </c>
      <c r="K54" s="2">
        <v>1</v>
      </c>
      <c r="L54" s="2">
        <v>1</v>
      </c>
      <c r="M54" s="2">
        <v>0</v>
      </c>
      <c r="N54" s="2">
        <v>1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  <c r="W54" s="2">
        <v>1</v>
      </c>
      <c r="X54" s="2">
        <v>1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3">
        <v>1.6666666666666668E-3</v>
      </c>
      <c r="AE54" s="3">
        <v>4.5138888888888892E-4</v>
      </c>
      <c r="AF54" s="3">
        <v>1.5046296296296294E-3</v>
      </c>
      <c r="AG54" s="3">
        <v>8.3333333333333339E-4</v>
      </c>
      <c r="AH54" s="3">
        <v>0</v>
      </c>
      <c r="AI54" s="3">
        <v>4.7800925925925919E-3</v>
      </c>
      <c r="AJ54" s="9">
        <v>0.75</v>
      </c>
      <c r="AK54" s="6">
        <f t="shared" si="8"/>
        <v>0</v>
      </c>
      <c r="AL54" s="7">
        <f t="shared" si="9"/>
        <v>2</v>
      </c>
      <c r="AM54" s="7">
        <f t="shared" si="10"/>
        <v>24</v>
      </c>
      <c r="AN54" s="8">
        <f t="shared" si="4"/>
        <v>0</v>
      </c>
      <c r="AO54" s="7">
        <f t="shared" si="5"/>
        <v>0.4</v>
      </c>
      <c r="AP54" s="13">
        <f t="shared" si="6"/>
        <v>2.4</v>
      </c>
      <c r="AQ54" s="10">
        <f t="shared" si="7"/>
        <v>1.8</v>
      </c>
    </row>
    <row r="55" spans="1:43" ht="15" x14ac:dyDescent="0.25">
      <c r="A55" s="2">
        <v>1133831</v>
      </c>
      <c r="B55" s="12">
        <v>43685.47215277778</v>
      </c>
      <c r="C55" s="12">
        <f t="shared" si="3"/>
        <v>43685.473182870373</v>
      </c>
      <c r="D55" s="12">
        <v>43685.473182870373</v>
      </c>
      <c r="E55" s="2" t="s">
        <v>47</v>
      </c>
      <c r="F55" s="2" t="s">
        <v>47</v>
      </c>
      <c r="G55" s="2">
        <v>1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1</v>
      </c>
      <c r="Y55" s="2">
        <v>0</v>
      </c>
      <c r="Z55" s="2">
        <v>0</v>
      </c>
      <c r="AA55" s="2">
        <v>0</v>
      </c>
      <c r="AB55" s="2">
        <v>1</v>
      </c>
      <c r="AC55" s="2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1.0300925925925926E-3</v>
      </c>
      <c r="AJ55" s="9">
        <v>0.75</v>
      </c>
      <c r="AK55" s="6">
        <f t="shared" si="8"/>
        <v>0</v>
      </c>
      <c r="AL55" s="7">
        <f t="shared" si="9"/>
        <v>0</v>
      </c>
      <c r="AM55" s="7">
        <f t="shared" si="10"/>
        <v>0</v>
      </c>
      <c r="AN55" s="8">
        <f t="shared" si="4"/>
        <v>0</v>
      </c>
      <c r="AO55" s="7">
        <f t="shared" si="5"/>
        <v>0</v>
      </c>
      <c r="AP55" s="13">
        <f t="shared" si="6"/>
        <v>0</v>
      </c>
      <c r="AQ55" s="10">
        <f t="shared" si="7"/>
        <v>0</v>
      </c>
    </row>
    <row r="56" spans="1:43" ht="15" x14ac:dyDescent="0.25">
      <c r="A56" s="2">
        <v>1133832</v>
      </c>
      <c r="B56" s="12">
        <v>43685.468344907407</v>
      </c>
      <c r="C56" s="12">
        <f t="shared" si="3"/>
        <v>43685.471956018519</v>
      </c>
      <c r="D56" s="12">
        <v>43685.476319444446</v>
      </c>
      <c r="E56" s="2" t="s">
        <v>47</v>
      </c>
      <c r="F56" s="2" t="s">
        <v>47</v>
      </c>
      <c r="G56" s="2">
        <v>1</v>
      </c>
      <c r="H56" s="2">
        <v>0</v>
      </c>
      <c r="I56" s="2">
        <v>1</v>
      </c>
      <c r="J56" s="2">
        <v>0</v>
      </c>
      <c r="K56" s="2">
        <v>1</v>
      </c>
      <c r="L56" s="2">
        <v>1</v>
      </c>
      <c r="M56" s="2">
        <v>0</v>
      </c>
      <c r="N56" s="2">
        <v>1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1</v>
      </c>
      <c r="U56" s="2">
        <v>0</v>
      </c>
      <c r="V56" s="2">
        <v>0</v>
      </c>
      <c r="W56" s="2">
        <v>1</v>
      </c>
      <c r="X56" s="2">
        <v>1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3">
        <v>4.363425925925926E-3</v>
      </c>
      <c r="AE56" s="3">
        <v>2.5462962962962961E-3</v>
      </c>
      <c r="AF56" s="3">
        <v>3.5879629629629629E-3</v>
      </c>
      <c r="AG56" s="3">
        <v>2.9050925925925928E-3</v>
      </c>
      <c r="AH56" s="3">
        <v>0</v>
      </c>
      <c r="AI56" s="3">
        <v>7.9745370370370369E-3</v>
      </c>
      <c r="AJ56" s="9">
        <v>0.75</v>
      </c>
      <c r="AK56" s="6">
        <f t="shared" si="8"/>
        <v>0</v>
      </c>
      <c r="AL56" s="7">
        <f t="shared" si="9"/>
        <v>6</v>
      </c>
      <c r="AM56" s="7">
        <f t="shared" si="10"/>
        <v>17</v>
      </c>
      <c r="AN56" s="8">
        <f t="shared" si="4"/>
        <v>0</v>
      </c>
      <c r="AO56" s="7">
        <f t="shared" si="5"/>
        <v>0.28000000000000003</v>
      </c>
      <c r="AP56" s="13">
        <f t="shared" si="6"/>
        <v>6.28</v>
      </c>
      <c r="AQ56" s="10">
        <f t="shared" si="7"/>
        <v>4.71</v>
      </c>
    </row>
    <row r="57" spans="1:43" ht="15" x14ac:dyDescent="0.25">
      <c r="A57" s="2">
        <v>1133833</v>
      </c>
      <c r="B57" s="12">
        <v>43685.464594907404</v>
      </c>
      <c r="C57" s="12">
        <f t="shared" si="3"/>
        <v>43685.474745370368</v>
      </c>
      <c r="D57" s="12">
        <v>43685.478113425925</v>
      </c>
      <c r="E57" s="2" t="s">
        <v>47</v>
      </c>
      <c r="F57" s="2" t="s">
        <v>47</v>
      </c>
      <c r="G57" s="2">
        <v>1</v>
      </c>
      <c r="H57" s="2">
        <v>0</v>
      </c>
      <c r="I57" s="2">
        <v>1</v>
      </c>
      <c r="J57" s="2">
        <v>0</v>
      </c>
      <c r="K57" s="2">
        <v>1</v>
      </c>
      <c r="L57" s="2">
        <v>1</v>
      </c>
      <c r="M57" s="2">
        <v>0</v>
      </c>
      <c r="N57" s="2">
        <v>1</v>
      </c>
      <c r="O57" s="2">
        <v>0</v>
      </c>
      <c r="P57" s="2">
        <v>1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1</v>
      </c>
      <c r="X57" s="2">
        <v>1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3">
        <v>3.3680555555555551E-3</v>
      </c>
      <c r="AE57" s="3">
        <v>9.2592592592592588E-5</v>
      </c>
      <c r="AF57" s="3">
        <v>8.6805555555555551E-4</v>
      </c>
      <c r="AG57" s="3">
        <v>1.9675925925925926E-4</v>
      </c>
      <c r="AH57" s="3">
        <v>0</v>
      </c>
      <c r="AI57" s="3">
        <v>1.3518518518518518E-2</v>
      </c>
      <c r="AJ57" s="9">
        <v>0.75</v>
      </c>
      <c r="AK57" s="6">
        <f t="shared" si="8"/>
        <v>0</v>
      </c>
      <c r="AL57" s="7">
        <f t="shared" si="9"/>
        <v>4</v>
      </c>
      <c r="AM57" s="7">
        <f t="shared" si="10"/>
        <v>51</v>
      </c>
      <c r="AN57" s="8">
        <f t="shared" si="4"/>
        <v>0</v>
      </c>
      <c r="AO57" s="7">
        <f t="shared" si="5"/>
        <v>0.85</v>
      </c>
      <c r="AP57" s="13">
        <f t="shared" si="6"/>
        <v>4.8499999999999996</v>
      </c>
      <c r="AQ57" s="10">
        <f t="shared" si="7"/>
        <v>3.64</v>
      </c>
    </row>
    <row r="58" spans="1:43" ht="15" x14ac:dyDescent="0.25">
      <c r="A58" s="2">
        <v>1133837</v>
      </c>
      <c r="B58" s="12">
        <v>43685.47797453704</v>
      </c>
      <c r="C58" s="12">
        <f t="shared" si="3"/>
        <v>43685.478391203709</v>
      </c>
      <c r="D58" s="12">
        <v>43685.482210648152</v>
      </c>
      <c r="E58" s="2" t="s">
        <v>47</v>
      </c>
      <c r="F58" s="2" t="s">
        <v>47</v>
      </c>
      <c r="G58" s="2">
        <v>1</v>
      </c>
      <c r="H58" s="2">
        <v>0</v>
      </c>
      <c r="I58" s="2">
        <v>1</v>
      </c>
      <c r="J58" s="2">
        <v>0</v>
      </c>
      <c r="K58" s="2">
        <v>1</v>
      </c>
      <c r="L58" s="2">
        <v>0</v>
      </c>
      <c r="M58" s="2">
        <v>1</v>
      </c>
      <c r="N58" s="2">
        <v>1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1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3">
        <v>3.8194444444444443E-3</v>
      </c>
      <c r="AE58" s="3">
        <v>0</v>
      </c>
      <c r="AF58" s="3">
        <v>4.1666666666666669E-4</v>
      </c>
      <c r="AG58" s="3">
        <v>1.1574074074074073E-5</v>
      </c>
      <c r="AH58" s="3">
        <v>0</v>
      </c>
      <c r="AI58" s="3">
        <v>4.2361111111111106E-3</v>
      </c>
      <c r="AJ58" s="9">
        <v>0.75</v>
      </c>
      <c r="AK58" s="6">
        <f t="shared" si="8"/>
        <v>0</v>
      </c>
      <c r="AL58" s="7">
        <f t="shared" si="9"/>
        <v>5</v>
      </c>
      <c r="AM58" s="7">
        <f t="shared" si="10"/>
        <v>30</v>
      </c>
      <c r="AN58" s="8">
        <f t="shared" si="4"/>
        <v>0</v>
      </c>
      <c r="AO58" s="7">
        <f t="shared" si="5"/>
        <v>0.5</v>
      </c>
      <c r="AP58" s="13">
        <f t="shared" si="6"/>
        <v>5.5</v>
      </c>
      <c r="AQ58" s="10">
        <f t="shared" si="7"/>
        <v>4.13</v>
      </c>
    </row>
    <row r="59" spans="1:43" ht="15" x14ac:dyDescent="0.25">
      <c r="A59" s="2">
        <v>1133838</v>
      </c>
      <c r="B59" s="12">
        <v>43685.479166666664</v>
      </c>
      <c r="C59" s="12">
        <f t="shared" si="3"/>
        <v>43685.479537037041</v>
      </c>
      <c r="D59" s="12">
        <v>43685.483449074076</v>
      </c>
      <c r="E59" s="2" t="s">
        <v>47</v>
      </c>
      <c r="F59" s="2" t="s">
        <v>47</v>
      </c>
      <c r="G59" s="2">
        <v>1</v>
      </c>
      <c r="H59" s="2">
        <v>0</v>
      </c>
      <c r="I59" s="2">
        <v>1</v>
      </c>
      <c r="J59" s="2">
        <v>0</v>
      </c>
      <c r="K59" s="2">
        <v>1</v>
      </c>
      <c r="L59" s="2">
        <v>0</v>
      </c>
      <c r="M59" s="2">
        <v>1</v>
      </c>
      <c r="N59" s="2">
        <v>1</v>
      </c>
      <c r="O59" s="2">
        <v>0</v>
      </c>
      <c r="P59" s="2">
        <v>1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3">
        <v>3.9120370370370368E-3</v>
      </c>
      <c r="AE59" s="3">
        <v>0</v>
      </c>
      <c r="AF59" s="3">
        <v>3.5879629629629635E-4</v>
      </c>
      <c r="AG59" s="3">
        <v>1.1574074074074073E-5</v>
      </c>
      <c r="AH59" s="3">
        <v>0</v>
      </c>
      <c r="AI59" s="3">
        <v>4.2824074074074075E-3</v>
      </c>
      <c r="AJ59" s="9">
        <v>0.75</v>
      </c>
      <c r="AK59" s="6">
        <f t="shared" si="8"/>
        <v>0</v>
      </c>
      <c r="AL59" s="7">
        <f t="shared" si="9"/>
        <v>5</v>
      </c>
      <c r="AM59" s="7">
        <f t="shared" si="10"/>
        <v>38</v>
      </c>
      <c r="AN59" s="8">
        <f t="shared" si="4"/>
        <v>0</v>
      </c>
      <c r="AO59" s="7">
        <f t="shared" si="5"/>
        <v>0.63</v>
      </c>
      <c r="AP59" s="13">
        <f t="shared" si="6"/>
        <v>5.63</v>
      </c>
      <c r="AQ59" s="10">
        <f t="shared" si="7"/>
        <v>4.22</v>
      </c>
    </row>
    <row r="60" spans="1:43" ht="15" x14ac:dyDescent="0.25">
      <c r="A60" s="2">
        <v>1133840</v>
      </c>
      <c r="B60" s="12">
        <v>43685.479247685187</v>
      </c>
      <c r="C60" s="12">
        <f t="shared" si="3"/>
        <v>43685.484236111115</v>
      </c>
      <c r="D60" s="12">
        <v>43685.485509259262</v>
      </c>
      <c r="E60" s="2" t="s">
        <v>47</v>
      </c>
      <c r="F60" s="2" t="s">
        <v>47</v>
      </c>
      <c r="G60" s="2">
        <v>1</v>
      </c>
      <c r="H60" s="2">
        <v>0</v>
      </c>
      <c r="I60" s="2">
        <v>1</v>
      </c>
      <c r="J60" s="2">
        <v>0</v>
      </c>
      <c r="K60" s="2">
        <v>1</v>
      </c>
      <c r="L60" s="2">
        <v>1</v>
      </c>
      <c r="M60" s="2">
        <v>0</v>
      </c>
      <c r="N60" s="2">
        <v>1</v>
      </c>
      <c r="O60" s="2">
        <v>0</v>
      </c>
      <c r="P60" s="2">
        <v>1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1</v>
      </c>
      <c r="X60" s="2">
        <v>1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3">
        <v>1.2731481481481483E-3</v>
      </c>
      <c r="AE60" s="3">
        <v>8.564814814814815E-4</v>
      </c>
      <c r="AF60" s="3">
        <v>3.1365740740740742E-3</v>
      </c>
      <c r="AG60" s="3">
        <v>1.5972222222222221E-3</v>
      </c>
      <c r="AH60" s="3">
        <v>0</v>
      </c>
      <c r="AI60" s="3">
        <v>6.2615740740740748E-3</v>
      </c>
      <c r="AJ60" s="9">
        <v>0.75</v>
      </c>
      <c r="AK60" s="6">
        <f t="shared" si="8"/>
        <v>0</v>
      </c>
      <c r="AL60" s="7">
        <f t="shared" si="9"/>
        <v>1</v>
      </c>
      <c r="AM60" s="7">
        <f t="shared" si="10"/>
        <v>50</v>
      </c>
      <c r="AN60" s="8">
        <f t="shared" si="4"/>
        <v>0</v>
      </c>
      <c r="AO60" s="7">
        <f t="shared" si="5"/>
        <v>0.83</v>
      </c>
      <c r="AP60" s="13">
        <f t="shared" si="6"/>
        <v>1.83</v>
      </c>
      <c r="AQ60" s="10">
        <f t="shared" si="7"/>
        <v>1.37</v>
      </c>
    </row>
    <row r="61" spans="1:43" ht="15" x14ac:dyDescent="0.25">
      <c r="A61" s="2">
        <v>1133841</v>
      </c>
      <c r="B61" s="12">
        <v>43685.483506944445</v>
      </c>
      <c r="C61" s="12">
        <f t="shared" si="3"/>
        <v>43685.485625000001</v>
      </c>
      <c r="D61" s="12">
        <v>43685.486909722225</v>
      </c>
      <c r="E61" s="2" t="s">
        <v>47</v>
      </c>
      <c r="F61" s="2" t="s">
        <v>47</v>
      </c>
      <c r="G61" s="2">
        <v>1</v>
      </c>
      <c r="H61" s="2">
        <v>0</v>
      </c>
      <c r="I61" s="2">
        <v>1</v>
      </c>
      <c r="J61" s="2">
        <v>0</v>
      </c>
      <c r="K61" s="2">
        <v>1</v>
      </c>
      <c r="L61" s="2">
        <v>1</v>
      </c>
      <c r="M61" s="2">
        <v>0</v>
      </c>
      <c r="N61" s="2">
        <v>1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1</v>
      </c>
      <c r="U61" s="2">
        <v>0</v>
      </c>
      <c r="V61" s="2">
        <v>0</v>
      </c>
      <c r="W61" s="2">
        <v>1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3">
        <v>1.2847222222222223E-3</v>
      </c>
      <c r="AE61" s="3">
        <v>1.2847222222222223E-3</v>
      </c>
      <c r="AF61" s="3">
        <v>2.0949074074074073E-3</v>
      </c>
      <c r="AG61" s="3">
        <v>1.4120370370370369E-3</v>
      </c>
      <c r="AH61" s="3">
        <v>0</v>
      </c>
      <c r="AI61" s="3">
        <v>3.4027777777777784E-3</v>
      </c>
      <c r="AJ61" s="9">
        <v>0.75</v>
      </c>
      <c r="AK61" s="6">
        <f t="shared" si="8"/>
        <v>0</v>
      </c>
      <c r="AL61" s="7">
        <f t="shared" si="9"/>
        <v>1</v>
      </c>
      <c r="AM61" s="7">
        <f t="shared" si="10"/>
        <v>51</v>
      </c>
      <c r="AN61" s="8">
        <f t="shared" si="4"/>
        <v>0</v>
      </c>
      <c r="AO61" s="7">
        <f t="shared" si="5"/>
        <v>0.85</v>
      </c>
      <c r="AP61" s="13">
        <f t="shared" si="6"/>
        <v>1.85</v>
      </c>
      <c r="AQ61" s="10">
        <f t="shared" si="7"/>
        <v>1.39</v>
      </c>
    </row>
    <row r="62" spans="1:43" ht="15" x14ac:dyDescent="0.25">
      <c r="A62" s="2">
        <v>1133842</v>
      </c>
      <c r="B62" s="12">
        <v>43685.488333333335</v>
      </c>
      <c r="C62" s="12">
        <f t="shared" si="3"/>
        <v>43685.488958333335</v>
      </c>
      <c r="D62" s="12">
        <v>43685.488958333335</v>
      </c>
      <c r="E62" s="2" t="s">
        <v>47</v>
      </c>
      <c r="F62" s="2" t="s">
        <v>47</v>
      </c>
      <c r="G62" s="2">
        <v>1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1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1</v>
      </c>
      <c r="Y62" s="2">
        <v>0</v>
      </c>
      <c r="Z62" s="2">
        <v>0</v>
      </c>
      <c r="AA62" s="2">
        <v>0</v>
      </c>
      <c r="AB62" s="2">
        <v>1</v>
      </c>
      <c r="AC62" s="2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6.2500000000000001E-4</v>
      </c>
      <c r="AJ62" s="9">
        <v>0.75</v>
      </c>
      <c r="AK62" s="6">
        <f t="shared" si="8"/>
        <v>0</v>
      </c>
      <c r="AL62" s="7">
        <f t="shared" si="9"/>
        <v>0</v>
      </c>
      <c r="AM62" s="7">
        <f t="shared" si="10"/>
        <v>0</v>
      </c>
      <c r="AN62" s="8">
        <f t="shared" si="4"/>
        <v>0</v>
      </c>
      <c r="AO62" s="7">
        <f t="shared" si="5"/>
        <v>0</v>
      </c>
      <c r="AP62" s="13">
        <f t="shared" si="6"/>
        <v>0</v>
      </c>
      <c r="AQ62" s="10">
        <f t="shared" si="7"/>
        <v>0</v>
      </c>
    </row>
    <row r="63" spans="1:43" ht="15" x14ac:dyDescent="0.25">
      <c r="A63" s="2">
        <v>1133845</v>
      </c>
      <c r="B63" s="12">
        <v>43685.486759259256</v>
      </c>
      <c r="C63" s="12">
        <f t="shared" si="3"/>
        <v>43685.488553240735</v>
      </c>
      <c r="D63" s="12">
        <v>43685.489374999997</v>
      </c>
      <c r="E63" s="2" t="s">
        <v>47</v>
      </c>
      <c r="F63" s="2" t="s">
        <v>47</v>
      </c>
      <c r="G63" s="2">
        <v>1</v>
      </c>
      <c r="H63" s="2">
        <v>0</v>
      </c>
      <c r="I63" s="2">
        <v>1</v>
      </c>
      <c r="J63" s="2">
        <v>0</v>
      </c>
      <c r="K63" s="2">
        <v>1</v>
      </c>
      <c r="L63" s="2">
        <v>1</v>
      </c>
      <c r="M63" s="2">
        <v>0</v>
      </c>
      <c r="N63" s="2">
        <v>1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1</v>
      </c>
      <c r="U63" s="2">
        <v>0</v>
      </c>
      <c r="V63" s="2">
        <v>0</v>
      </c>
      <c r="W63" s="2">
        <v>1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3">
        <v>8.2175925925925917E-4</v>
      </c>
      <c r="AE63" s="3">
        <v>6.9444444444444447E-4</v>
      </c>
      <c r="AF63" s="3">
        <v>1.7592592592592592E-3</v>
      </c>
      <c r="AG63" s="3">
        <v>1.0532407407407407E-3</v>
      </c>
      <c r="AH63" s="3">
        <v>0</v>
      </c>
      <c r="AI63" s="3">
        <v>2.615740740740741E-3</v>
      </c>
      <c r="AJ63" s="9">
        <v>0.75</v>
      </c>
      <c r="AK63" s="6">
        <f t="shared" si="8"/>
        <v>0</v>
      </c>
      <c r="AL63" s="7">
        <f t="shared" si="9"/>
        <v>1</v>
      </c>
      <c r="AM63" s="7">
        <f t="shared" si="10"/>
        <v>11</v>
      </c>
      <c r="AN63" s="8">
        <f t="shared" si="4"/>
        <v>0</v>
      </c>
      <c r="AO63" s="7">
        <f t="shared" si="5"/>
        <v>0.18</v>
      </c>
      <c r="AP63" s="13">
        <f t="shared" si="6"/>
        <v>1.18</v>
      </c>
      <c r="AQ63" s="10">
        <f t="shared" si="7"/>
        <v>0.89</v>
      </c>
    </row>
    <row r="64" spans="1:43" ht="15" x14ac:dyDescent="0.25">
      <c r="A64" s="2">
        <v>1133846</v>
      </c>
      <c r="B64" s="12">
        <v>43685.485127314816</v>
      </c>
      <c r="C64" s="12">
        <f t="shared" si="3"/>
        <v>43685.487812499996</v>
      </c>
      <c r="D64" s="12">
        <v>43685.489965277775</v>
      </c>
      <c r="E64" s="2" t="s">
        <v>47</v>
      </c>
      <c r="F64" s="2" t="s">
        <v>47</v>
      </c>
      <c r="G64" s="2">
        <v>1</v>
      </c>
      <c r="H64" s="2">
        <v>0</v>
      </c>
      <c r="I64" s="2">
        <v>1</v>
      </c>
      <c r="J64" s="2">
        <v>0</v>
      </c>
      <c r="K64" s="2">
        <v>1</v>
      </c>
      <c r="L64" s="2">
        <v>1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1</v>
      </c>
      <c r="X64" s="2">
        <v>1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3">
        <v>2.1527777777777778E-3</v>
      </c>
      <c r="AE64" s="3">
        <v>9.2592592592592588E-5</v>
      </c>
      <c r="AF64" s="3">
        <v>7.175925925925927E-4</v>
      </c>
      <c r="AG64" s="3">
        <v>1.7361111111111112E-4</v>
      </c>
      <c r="AH64" s="3">
        <v>0</v>
      </c>
      <c r="AI64" s="3">
        <v>4.8379629629629632E-3</v>
      </c>
      <c r="AJ64" s="9">
        <v>0.75</v>
      </c>
      <c r="AK64" s="6">
        <f t="shared" si="8"/>
        <v>0</v>
      </c>
      <c r="AL64" s="7">
        <f t="shared" si="9"/>
        <v>3</v>
      </c>
      <c r="AM64" s="7">
        <f t="shared" si="10"/>
        <v>6</v>
      </c>
      <c r="AN64" s="8">
        <f t="shared" si="4"/>
        <v>0</v>
      </c>
      <c r="AO64" s="7">
        <f t="shared" si="5"/>
        <v>0.1</v>
      </c>
      <c r="AP64" s="13">
        <f t="shared" si="6"/>
        <v>3.1</v>
      </c>
      <c r="AQ64" s="10">
        <f t="shared" si="7"/>
        <v>2.33</v>
      </c>
    </row>
    <row r="65" spans="1:43" ht="15" x14ac:dyDescent="0.25">
      <c r="A65" s="2">
        <v>1133847</v>
      </c>
      <c r="B65" s="12">
        <v>43685.479826388888</v>
      </c>
      <c r="C65" s="12">
        <f t="shared" si="3"/>
        <v>43685.485613425924</v>
      </c>
      <c r="D65" s="12">
        <v>43685.490451388891</v>
      </c>
      <c r="E65" s="2" t="s">
        <v>47</v>
      </c>
      <c r="F65" s="2" t="s">
        <v>47</v>
      </c>
      <c r="G65" s="2">
        <v>1</v>
      </c>
      <c r="H65" s="2">
        <v>0</v>
      </c>
      <c r="I65" s="2">
        <v>1</v>
      </c>
      <c r="J65" s="2">
        <v>0</v>
      </c>
      <c r="K65" s="2">
        <v>1</v>
      </c>
      <c r="L65" s="2">
        <v>1</v>
      </c>
      <c r="M65" s="2">
        <v>0</v>
      </c>
      <c r="N65" s="2">
        <v>1</v>
      </c>
      <c r="O65" s="2">
        <v>0</v>
      </c>
      <c r="P65" s="2">
        <v>1</v>
      </c>
      <c r="Q65" s="2">
        <v>0</v>
      </c>
      <c r="R65" s="2">
        <v>0</v>
      </c>
      <c r="S65" s="2">
        <v>0</v>
      </c>
      <c r="T65" s="2">
        <v>1</v>
      </c>
      <c r="U65" s="2">
        <v>0</v>
      </c>
      <c r="V65" s="2">
        <v>0</v>
      </c>
      <c r="W65" s="2">
        <v>1</v>
      </c>
      <c r="X65" s="2">
        <v>1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3">
        <v>4.8379629629629632E-3</v>
      </c>
      <c r="AE65" s="3">
        <v>8.1018518518518516E-5</v>
      </c>
      <c r="AF65" s="3">
        <v>9.1435185185185185E-4</v>
      </c>
      <c r="AG65" s="3">
        <v>1.3888888888888889E-4</v>
      </c>
      <c r="AH65" s="3">
        <v>0</v>
      </c>
      <c r="AI65" s="3">
        <v>1.0625000000000001E-2</v>
      </c>
      <c r="AJ65" s="9">
        <v>0.75</v>
      </c>
      <c r="AK65" s="6">
        <f t="shared" si="8"/>
        <v>0</v>
      </c>
      <c r="AL65" s="7">
        <f t="shared" si="9"/>
        <v>6</v>
      </c>
      <c r="AM65" s="7">
        <f t="shared" si="10"/>
        <v>58</v>
      </c>
      <c r="AN65" s="8">
        <f t="shared" si="4"/>
        <v>0</v>
      </c>
      <c r="AO65" s="7">
        <f t="shared" si="5"/>
        <v>0.97</v>
      </c>
      <c r="AP65" s="13">
        <f t="shared" si="6"/>
        <v>6.97</v>
      </c>
      <c r="AQ65" s="10">
        <f t="shared" si="7"/>
        <v>5.23</v>
      </c>
    </row>
    <row r="66" spans="1:43" ht="15" x14ac:dyDescent="0.25">
      <c r="A66" s="2">
        <v>1133850</v>
      </c>
      <c r="B66" s="12">
        <v>43685.494583333333</v>
      </c>
      <c r="C66" s="12">
        <f t="shared" si="3"/>
        <v>43685.495694444442</v>
      </c>
      <c r="D66" s="12">
        <v>43685.495694444442</v>
      </c>
      <c r="E66" s="2" t="s">
        <v>47</v>
      </c>
      <c r="F66" s="2" t="s">
        <v>47</v>
      </c>
      <c r="G66" s="2">
        <v>1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2">
        <v>0</v>
      </c>
      <c r="Z66" s="2">
        <v>0</v>
      </c>
      <c r="AA66" s="2">
        <v>0</v>
      </c>
      <c r="AB66" s="2">
        <v>1</v>
      </c>
      <c r="AC66" s="2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1.1111111111111111E-3</v>
      </c>
      <c r="AJ66" s="9">
        <v>0.75</v>
      </c>
      <c r="AK66" s="6">
        <f t="shared" si="8"/>
        <v>0</v>
      </c>
      <c r="AL66" s="7">
        <f t="shared" si="9"/>
        <v>0</v>
      </c>
      <c r="AM66" s="7">
        <f t="shared" si="10"/>
        <v>0</v>
      </c>
      <c r="AN66" s="8">
        <f t="shared" si="4"/>
        <v>0</v>
      </c>
      <c r="AO66" s="7">
        <f t="shared" si="5"/>
        <v>0</v>
      </c>
      <c r="AP66" s="13">
        <f t="shared" si="6"/>
        <v>0</v>
      </c>
      <c r="AQ66" s="10">
        <f t="shared" si="7"/>
        <v>0</v>
      </c>
    </row>
    <row r="67" spans="1:43" ht="15" x14ac:dyDescent="0.25">
      <c r="A67" s="2">
        <v>1133851</v>
      </c>
      <c r="B67" s="12">
        <v>43685.492604166669</v>
      </c>
      <c r="C67" s="12">
        <f t="shared" si="3"/>
        <v>43685.494421296302</v>
      </c>
      <c r="D67" s="12">
        <v>43685.499641203707</v>
      </c>
      <c r="E67" s="2" t="s">
        <v>47</v>
      </c>
      <c r="F67" s="2" t="s">
        <v>47</v>
      </c>
      <c r="G67" s="2">
        <v>1</v>
      </c>
      <c r="H67" s="2">
        <v>0</v>
      </c>
      <c r="I67" s="2">
        <v>1</v>
      </c>
      <c r="J67" s="2">
        <v>0</v>
      </c>
      <c r="K67" s="2">
        <v>1</v>
      </c>
      <c r="L67" s="2">
        <v>1</v>
      </c>
      <c r="M67" s="2">
        <v>0</v>
      </c>
      <c r="N67" s="2">
        <v>1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1</v>
      </c>
      <c r="X67" s="2">
        <v>1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3">
        <v>5.2199074074074066E-3</v>
      </c>
      <c r="AE67" s="3">
        <v>1.8518518518518518E-4</v>
      </c>
      <c r="AF67" s="3">
        <v>1.3773148148148147E-3</v>
      </c>
      <c r="AG67" s="3">
        <v>6.5972222222222213E-4</v>
      </c>
      <c r="AH67" s="3">
        <v>0</v>
      </c>
      <c r="AI67" s="3">
        <v>7.037037037037037E-3</v>
      </c>
      <c r="AJ67" s="9">
        <v>0.75</v>
      </c>
      <c r="AK67" s="6">
        <f t="shared" si="8"/>
        <v>0</v>
      </c>
      <c r="AL67" s="7">
        <f t="shared" si="9"/>
        <v>7</v>
      </c>
      <c r="AM67" s="7">
        <f t="shared" si="10"/>
        <v>31</v>
      </c>
      <c r="AN67" s="8">
        <f t="shared" si="4"/>
        <v>0</v>
      </c>
      <c r="AO67" s="7">
        <f t="shared" si="5"/>
        <v>0.52</v>
      </c>
      <c r="AP67" s="13">
        <f t="shared" si="6"/>
        <v>7.52</v>
      </c>
      <c r="AQ67" s="10">
        <f t="shared" si="7"/>
        <v>5.64</v>
      </c>
    </row>
    <row r="68" spans="1:43" ht="15" x14ac:dyDescent="0.25">
      <c r="A68" s="2">
        <v>1133852</v>
      </c>
      <c r="B68" s="12">
        <v>43685.495833333334</v>
      </c>
      <c r="C68" s="12">
        <f t="shared" si="3"/>
        <v>43685.498993055553</v>
      </c>
      <c r="D68" s="12">
        <v>43685.5</v>
      </c>
      <c r="E68" s="2" t="s">
        <v>47</v>
      </c>
      <c r="F68" s="2" t="s">
        <v>47</v>
      </c>
      <c r="G68" s="2">
        <v>1</v>
      </c>
      <c r="H68" s="2">
        <v>0</v>
      </c>
      <c r="I68" s="2">
        <v>1</v>
      </c>
      <c r="J68" s="2">
        <v>0</v>
      </c>
      <c r="K68" s="2">
        <v>1</v>
      </c>
      <c r="L68" s="2">
        <v>1</v>
      </c>
      <c r="M68" s="2">
        <v>0</v>
      </c>
      <c r="N68" s="2">
        <v>1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2">
        <v>1</v>
      </c>
      <c r="U68" s="2">
        <v>0</v>
      </c>
      <c r="V68" s="2">
        <v>0</v>
      </c>
      <c r="W68" s="2">
        <v>1</v>
      </c>
      <c r="X68" s="2">
        <v>1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3">
        <v>1.0069444444444444E-3</v>
      </c>
      <c r="AE68" s="3">
        <v>2.199074074074074E-4</v>
      </c>
      <c r="AF68" s="3">
        <v>1.0069444444444444E-3</v>
      </c>
      <c r="AG68" s="3">
        <v>2.3148148148148146E-4</v>
      </c>
      <c r="AH68" s="3">
        <v>0</v>
      </c>
      <c r="AI68" s="3">
        <v>4.1666666666666666E-3</v>
      </c>
      <c r="AJ68" s="9">
        <v>0.75</v>
      </c>
      <c r="AK68" s="6">
        <f t="shared" si="8"/>
        <v>0</v>
      </c>
      <c r="AL68" s="7">
        <f t="shared" si="9"/>
        <v>1</v>
      </c>
      <c r="AM68" s="7">
        <f t="shared" si="10"/>
        <v>27</v>
      </c>
      <c r="AN68" s="8">
        <f t="shared" si="4"/>
        <v>0</v>
      </c>
      <c r="AO68" s="7">
        <f t="shared" si="5"/>
        <v>0.45</v>
      </c>
      <c r="AP68" s="13">
        <f t="shared" si="6"/>
        <v>1.45</v>
      </c>
      <c r="AQ68" s="10">
        <f t="shared" si="7"/>
        <v>1.0900000000000001</v>
      </c>
    </row>
    <row r="69" spans="1:43" ht="15" x14ac:dyDescent="0.25">
      <c r="A69" s="2">
        <v>1133853</v>
      </c>
      <c r="B69" s="12">
        <v>43685.492488425924</v>
      </c>
      <c r="C69" s="12">
        <f t="shared" si="3"/>
        <v>43685.499918981477</v>
      </c>
      <c r="D69" s="12">
        <v>43685.502604166664</v>
      </c>
      <c r="E69" s="2" t="s">
        <v>47</v>
      </c>
      <c r="F69" s="2" t="s">
        <v>47</v>
      </c>
      <c r="G69" s="2">
        <v>1</v>
      </c>
      <c r="H69" s="2">
        <v>0</v>
      </c>
      <c r="I69" s="2">
        <v>1</v>
      </c>
      <c r="J69" s="2">
        <v>0</v>
      </c>
      <c r="K69" s="2">
        <v>1</v>
      </c>
      <c r="L69" s="2">
        <v>1</v>
      </c>
      <c r="M69" s="2">
        <v>0</v>
      </c>
      <c r="N69" s="2">
        <v>1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1</v>
      </c>
      <c r="U69" s="2">
        <v>0</v>
      </c>
      <c r="V69" s="2">
        <v>0</v>
      </c>
      <c r="W69" s="2">
        <v>1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3">
        <v>2.685185185185185E-3</v>
      </c>
      <c r="AE69" s="3">
        <v>1.8518518518518518E-4</v>
      </c>
      <c r="AF69" s="3">
        <v>2.7777777777777779E-3</v>
      </c>
      <c r="AG69" s="3">
        <v>7.407407407407407E-4</v>
      </c>
      <c r="AH69" s="3">
        <v>0</v>
      </c>
      <c r="AI69" s="3">
        <v>1.0115740740740741E-2</v>
      </c>
      <c r="AJ69" s="9">
        <v>0.75</v>
      </c>
      <c r="AK69" s="6">
        <f t="shared" si="8"/>
        <v>0</v>
      </c>
      <c r="AL69" s="7">
        <f t="shared" si="9"/>
        <v>3</v>
      </c>
      <c r="AM69" s="7">
        <f t="shared" si="10"/>
        <v>52</v>
      </c>
      <c r="AN69" s="8">
        <f t="shared" si="4"/>
        <v>0</v>
      </c>
      <c r="AO69" s="7">
        <f t="shared" si="5"/>
        <v>0.87</v>
      </c>
      <c r="AP69" s="13">
        <f t="shared" si="6"/>
        <v>3.87</v>
      </c>
      <c r="AQ69" s="10">
        <f t="shared" si="7"/>
        <v>2.9</v>
      </c>
    </row>
    <row r="70" spans="1:43" ht="15" x14ac:dyDescent="0.25">
      <c r="A70" s="2">
        <v>1133854</v>
      </c>
      <c r="B70" s="12">
        <v>43685.507152777776</v>
      </c>
      <c r="C70" s="12">
        <f t="shared" si="3"/>
        <v>43685.508217592593</v>
      </c>
      <c r="D70" s="12">
        <v>43685.50984953704</v>
      </c>
      <c r="E70" s="2" t="s">
        <v>47</v>
      </c>
      <c r="F70" s="2" t="s">
        <v>47</v>
      </c>
      <c r="G70" s="2">
        <v>1</v>
      </c>
      <c r="H70" s="2">
        <v>0</v>
      </c>
      <c r="I70" s="2">
        <v>1</v>
      </c>
      <c r="J70" s="2">
        <v>0</v>
      </c>
      <c r="K70" s="2">
        <v>1</v>
      </c>
      <c r="L70" s="2">
        <v>1</v>
      </c>
      <c r="M70" s="2">
        <v>0</v>
      </c>
      <c r="N70" s="2">
        <v>1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1</v>
      </c>
      <c r="X70" s="2">
        <v>1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3">
        <v>1.6319444444444445E-3</v>
      </c>
      <c r="AE70" s="3">
        <v>9.2592592592592588E-5</v>
      </c>
      <c r="AF70" s="3">
        <v>9.6064814814814808E-4</v>
      </c>
      <c r="AG70" s="3">
        <v>2.6620370370370372E-4</v>
      </c>
      <c r="AH70" s="3">
        <v>0</v>
      </c>
      <c r="AI70" s="3">
        <v>2.6967592592592594E-3</v>
      </c>
      <c r="AJ70" s="9">
        <v>0.75</v>
      </c>
      <c r="AK70" s="6">
        <f t="shared" ref="AK70:AK101" si="11">HOUR(AD70)</f>
        <v>0</v>
      </c>
      <c r="AL70" s="7">
        <f t="shared" ref="AL70:AL101" si="12">MINUTE(AD70)</f>
        <v>2</v>
      </c>
      <c r="AM70" s="7">
        <f t="shared" ref="AM70:AM101" si="13">SECOND(AD70)</f>
        <v>21</v>
      </c>
      <c r="AN70" s="8">
        <f t="shared" si="4"/>
        <v>0</v>
      </c>
      <c r="AO70" s="7">
        <f t="shared" si="5"/>
        <v>0.35</v>
      </c>
      <c r="AP70" s="13">
        <f t="shared" si="6"/>
        <v>2.35</v>
      </c>
      <c r="AQ70" s="10">
        <f t="shared" si="7"/>
        <v>1.76</v>
      </c>
    </row>
    <row r="71" spans="1:43" ht="15" x14ac:dyDescent="0.25">
      <c r="A71" s="2">
        <v>1133855</v>
      </c>
      <c r="B71" s="12">
        <v>43685.504803240743</v>
      </c>
      <c r="C71" s="12">
        <f t="shared" ref="C71:C117" si="14">D71-AD71</f>
        <v>43685.507835648146</v>
      </c>
      <c r="D71" s="12">
        <v>43685.509988425925</v>
      </c>
      <c r="E71" s="2" t="s">
        <v>47</v>
      </c>
      <c r="F71" s="2" t="s">
        <v>47</v>
      </c>
      <c r="G71" s="2">
        <v>1</v>
      </c>
      <c r="H71" s="2">
        <v>0</v>
      </c>
      <c r="I71" s="2">
        <v>1</v>
      </c>
      <c r="J71" s="2">
        <v>0</v>
      </c>
      <c r="K71" s="2">
        <v>1</v>
      </c>
      <c r="L71" s="2">
        <v>1</v>
      </c>
      <c r="M71" s="2">
        <v>0</v>
      </c>
      <c r="N71" s="2">
        <v>1</v>
      </c>
      <c r="O71" s="2">
        <v>0</v>
      </c>
      <c r="P71" s="2">
        <v>1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1</v>
      </c>
      <c r="X71" s="2">
        <v>1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3">
        <v>2.1527777777777778E-3</v>
      </c>
      <c r="AE71" s="3">
        <v>8.1018518518518516E-5</v>
      </c>
      <c r="AF71" s="3">
        <v>9.2592592592592585E-4</v>
      </c>
      <c r="AG71" s="3">
        <v>2.199074074074074E-4</v>
      </c>
      <c r="AH71" s="3">
        <v>0</v>
      </c>
      <c r="AI71" s="3">
        <v>5.185185185185185E-3</v>
      </c>
      <c r="AJ71" s="9">
        <v>0.75</v>
      </c>
      <c r="AK71" s="6">
        <f t="shared" si="11"/>
        <v>0</v>
      </c>
      <c r="AL71" s="7">
        <f t="shared" si="12"/>
        <v>3</v>
      </c>
      <c r="AM71" s="7">
        <f t="shared" si="13"/>
        <v>6</v>
      </c>
      <c r="AN71" s="8">
        <f t="shared" ref="AN71:AN118" si="15">AK71*60</f>
        <v>0</v>
      </c>
      <c r="AO71" s="7">
        <f t="shared" ref="AO71:AO118" si="16">ROUND((AM71/60),2)</f>
        <v>0.1</v>
      </c>
      <c r="AP71" s="13">
        <f t="shared" ref="AP71:AP117" si="17">AL71+AN71+AO71</f>
        <v>3.1</v>
      </c>
      <c r="AQ71" s="10">
        <f t="shared" ref="AQ71:AQ118" si="18">ROUND((AJ71*AP71),2)</f>
        <v>2.33</v>
      </c>
    </row>
    <row r="72" spans="1:43" ht="15" x14ac:dyDescent="0.25">
      <c r="A72" s="2">
        <v>1133858</v>
      </c>
      <c r="B72" s="12">
        <v>43685.524062500001</v>
      </c>
      <c r="C72" s="12">
        <f t="shared" si="14"/>
        <v>43685.525902777779</v>
      </c>
      <c r="D72" s="12">
        <v>43685.525902777779</v>
      </c>
      <c r="E72" s="2" t="s">
        <v>47</v>
      </c>
      <c r="F72" s="2" t="s">
        <v>47</v>
      </c>
      <c r="G72" s="2">
        <v>1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1</v>
      </c>
      <c r="Y72" s="2">
        <v>0</v>
      </c>
      <c r="Z72" s="2">
        <v>0</v>
      </c>
      <c r="AA72" s="2">
        <v>0</v>
      </c>
      <c r="AB72" s="2">
        <v>1</v>
      </c>
      <c r="AC72" s="2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1.8402777777777777E-3</v>
      </c>
      <c r="AJ72" s="9">
        <v>0.75</v>
      </c>
      <c r="AK72" s="6">
        <f t="shared" si="11"/>
        <v>0</v>
      </c>
      <c r="AL72" s="7">
        <f t="shared" si="12"/>
        <v>0</v>
      </c>
      <c r="AM72" s="7">
        <f t="shared" si="13"/>
        <v>0</v>
      </c>
      <c r="AN72" s="8">
        <f t="shared" si="15"/>
        <v>0</v>
      </c>
      <c r="AO72" s="7">
        <f t="shared" si="16"/>
        <v>0</v>
      </c>
      <c r="AP72" s="13">
        <f t="shared" si="17"/>
        <v>0</v>
      </c>
      <c r="AQ72" s="10">
        <f t="shared" si="18"/>
        <v>0</v>
      </c>
    </row>
    <row r="73" spans="1:43" ht="15" x14ac:dyDescent="0.25">
      <c r="A73" s="2">
        <v>1133861</v>
      </c>
      <c r="B73" s="12">
        <v>43685.521724537037</v>
      </c>
      <c r="C73" s="12">
        <f t="shared" si="14"/>
        <v>43685.5227662037</v>
      </c>
      <c r="D73" s="12">
        <v>43685.527905092589</v>
      </c>
      <c r="E73" s="2" t="s">
        <v>47</v>
      </c>
      <c r="F73" s="2" t="s">
        <v>47</v>
      </c>
      <c r="G73" s="2">
        <v>1</v>
      </c>
      <c r="H73" s="2">
        <v>0</v>
      </c>
      <c r="I73" s="2">
        <v>1</v>
      </c>
      <c r="J73" s="2">
        <v>0</v>
      </c>
      <c r="K73" s="2">
        <v>1</v>
      </c>
      <c r="L73" s="2">
        <v>1</v>
      </c>
      <c r="M73" s="2">
        <v>0</v>
      </c>
      <c r="N73" s="2">
        <v>1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1</v>
      </c>
      <c r="U73" s="2">
        <v>0</v>
      </c>
      <c r="V73" s="2">
        <v>0</v>
      </c>
      <c r="W73" s="2">
        <v>1</v>
      </c>
      <c r="X73" s="2">
        <v>1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3">
        <v>5.138888888888889E-3</v>
      </c>
      <c r="AE73" s="3">
        <v>9.2592592592592588E-5</v>
      </c>
      <c r="AF73" s="3">
        <v>1.0300925925925926E-3</v>
      </c>
      <c r="AG73" s="3">
        <v>2.8935185185185189E-4</v>
      </c>
      <c r="AH73" s="3">
        <v>0</v>
      </c>
      <c r="AI73" s="3">
        <v>6.1805555555555563E-3</v>
      </c>
      <c r="AJ73" s="9">
        <v>0.75</v>
      </c>
      <c r="AK73" s="6">
        <f t="shared" si="11"/>
        <v>0</v>
      </c>
      <c r="AL73" s="7">
        <f t="shared" si="12"/>
        <v>7</v>
      </c>
      <c r="AM73" s="7">
        <f t="shared" si="13"/>
        <v>24</v>
      </c>
      <c r="AN73" s="8">
        <f t="shared" si="15"/>
        <v>0</v>
      </c>
      <c r="AO73" s="7">
        <f t="shared" si="16"/>
        <v>0.4</v>
      </c>
      <c r="AP73" s="13">
        <f t="shared" si="17"/>
        <v>7.4</v>
      </c>
      <c r="AQ73" s="10">
        <f t="shared" si="18"/>
        <v>5.55</v>
      </c>
    </row>
    <row r="74" spans="1:43" ht="15" x14ac:dyDescent="0.25">
      <c r="A74" s="2">
        <v>1133862</v>
      </c>
      <c r="B74" s="12">
        <v>43685.525983796295</v>
      </c>
      <c r="C74" s="12">
        <f t="shared" si="14"/>
        <v>43685.526342592595</v>
      </c>
      <c r="D74" s="12">
        <v>43685.531481481485</v>
      </c>
      <c r="E74" s="2" t="s">
        <v>47</v>
      </c>
      <c r="F74" s="2" t="s">
        <v>47</v>
      </c>
      <c r="G74" s="2">
        <v>1</v>
      </c>
      <c r="H74" s="2">
        <v>0</v>
      </c>
      <c r="I74" s="2">
        <v>1</v>
      </c>
      <c r="J74" s="2">
        <v>0</v>
      </c>
      <c r="K74" s="2">
        <v>1</v>
      </c>
      <c r="L74" s="2">
        <v>0</v>
      </c>
      <c r="M74" s="2">
        <v>1</v>
      </c>
      <c r="N74" s="2">
        <v>1</v>
      </c>
      <c r="O74" s="2">
        <v>0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3">
        <v>5.138888888888889E-3</v>
      </c>
      <c r="AE74" s="3">
        <v>0</v>
      </c>
      <c r="AF74" s="3">
        <v>3.5879629629629635E-4</v>
      </c>
      <c r="AG74" s="3">
        <v>1.1574074074074073E-5</v>
      </c>
      <c r="AH74" s="3">
        <v>0</v>
      </c>
      <c r="AI74" s="3">
        <v>5.4976851851851853E-3</v>
      </c>
      <c r="AJ74" s="9">
        <v>0.75</v>
      </c>
      <c r="AK74" s="6">
        <f t="shared" si="11"/>
        <v>0</v>
      </c>
      <c r="AL74" s="7">
        <f t="shared" si="12"/>
        <v>7</v>
      </c>
      <c r="AM74" s="7">
        <f t="shared" si="13"/>
        <v>24</v>
      </c>
      <c r="AN74" s="8">
        <f t="shared" si="15"/>
        <v>0</v>
      </c>
      <c r="AO74" s="7">
        <f t="shared" si="16"/>
        <v>0.4</v>
      </c>
      <c r="AP74" s="13">
        <f t="shared" si="17"/>
        <v>7.4</v>
      </c>
      <c r="AQ74" s="10">
        <f t="shared" si="18"/>
        <v>5.55</v>
      </c>
    </row>
    <row r="75" spans="1:43" ht="15" x14ac:dyDescent="0.25">
      <c r="A75" s="2">
        <v>1133864</v>
      </c>
      <c r="B75" s="12">
        <v>43685.54414351852</v>
      </c>
      <c r="C75" s="12">
        <f t="shared" si="14"/>
        <v>43685.545567129629</v>
      </c>
      <c r="D75" s="12">
        <v>43685.546759259261</v>
      </c>
      <c r="E75" s="2" t="s">
        <v>47</v>
      </c>
      <c r="F75" s="2" t="s">
        <v>47</v>
      </c>
      <c r="G75" s="2">
        <v>1</v>
      </c>
      <c r="H75" s="2">
        <v>0</v>
      </c>
      <c r="I75" s="2">
        <v>1</v>
      </c>
      <c r="J75" s="2">
        <v>0</v>
      </c>
      <c r="K75" s="2">
        <v>1</v>
      </c>
      <c r="L75" s="2">
        <v>1</v>
      </c>
      <c r="M75" s="2">
        <v>0</v>
      </c>
      <c r="N75" s="2">
        <v>1</v>
      </c>
      <c r="O75" s="2">
        <v>0</v>
      </c>
      <c r="P75" s="2">
        <v>1</v>
      </c>
      <c r="Q75" s="2">
        <v>0</v>
      </c>
      <c r="R75" s="2">
        <v>0</v>
      </c>
      <c r="S75" s="2">
        <v>0</v>
      </c>
      <c r="T75" s="2">
        <v>1</v>
      </c>
      <c r="U75" s="2">
        <v>0</v>
      </c>
      <c r="V75" s="2">
        <v>0</v>
      </c>
      <c r="W75" s="2">
        <v>1</v>
      </c>
      <c r="X75" s="2">
        <v>1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3">
        <v>1.1921296296296296E-3</v>
      </c>
      <c r="AE75" s="3">
        <v>8.1018518518518516E-5</v>
      </c>
      <c r="AF75" s="3">
        <v>1.1111111111111111E-3</v>
      </c>
      <c r="AG75" s="3">
        <v>4.2824074074074075E-4</v>
      </c>
      <c r="AH75" s="3">
        <v>0</v>
      </c>
      <c r="AI75" s="3">
        <v>2.615740740740741E-3</v>
      </c>
      <c r="AJ75" s="9">
        <v>0.75</v>
      </c>
      <c r="AK75" s="6">
        <f t="shared" si="11"/>
        <v>0</v>
      </c>
      <c r="AL75" s="7">
        <f t="shared" si="12"/>
        <v>1</v>
      </c>
      <c r="AM75" s="7">
        <f t="shared" si="13"/>
        <v>43</v>
      </c>
      <c r="AN75" s="8">
        <f t="shared" si="15"/>
        <v>0</v>
      </c>
      <c r="AO75" s="7">
        <f t="shared" si="16"/>
        <v>0.72</v>
      </c>
      <c r="AP75" s="13">
        <f t="shared" si="17"/>
        <v>1.72</v>
      </c>
      <c r="AQ75" s="10">
        <f t="shared" si="18"/>
        <v>1.29</v>
      </c>
    </row>
    <row r="76" spans="1:43" ht="15" x14ac:dyDescent="0.25">
      <c r="A76" s="2">
        <v>1133865</v>
      </c>
      <c r="B76" s="12">
        <v>43685.555162037039</v>
      </c>
      <c r="C76" s="12">
        <f t="shared" si="14"/>
        <v>43685.558275462965</v>
      </c>
      <c r="D76" s="12">
        <v>43685.563460648147</v>
      </c>
      <c r="E76" s="2" t="s">
        <v>47</v>
      </c>
      <c r="F76" s="2" t="s">
        <v>47</v>
      </c>
      <c r="G76" s="2">
        <v>1</v>
      </c>
      <c r="H76" s="2">
        <v>0</v>
      </c>
      <c r="I76" s="2">
        <v>1</v>
      </c>
      <c r="J76" s="2">
        <v>0</v>
      </c>
      <c r="K76" s="2">
        <v>1</v>
      </c>
      <c r="L76" s="2">
        <v>1</v>
      </c>
      <c r="M76" s="2">
        <v>0</v>
      </c>
      <c r="N76" s="2">
        <v>1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1</v>
      </c>
      <c r="U76" s="2">
        <v>0</v>
      </c>
      <c r="V76" s="2">
        <v>0</v>
      </c>
      <c r="W76" s="2">
        <v>1</v>
      </c>
      <c r="X76" s="2">
        <v>1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3">
        <v>5.185185185185185E-3</v>
      </c>
      <c r="AE76" s="3">
        <v>9.2592592592592588E-5</v>
      </c>
      <c r="AF76" s="3">
        <v>9.1435185185185185E-4</v>
      </c>
      <c r="AG76" s="3">
        <v>1.7361111111111112E-4</v>
      </c>
      <c r="AH76" s="3">
        <v>0</v>
      </c>
      <c r="AI76" s="3">
        <v>8.2986111111111108E-3</v>
      </c>
      <c r="AJ76" s="9">
        <v>0.75</v>
      </c>
      <c r="AK76" s="6">
        <f t="shared" si="11"/>
        <v>0</v>
      </c>
      <c r="AL76" s="7">
        <f t="shared" si="12"/>
        <v>7</v>
      </c>
      <c r="AM76" s="7">
        <f t="shared" si="13"/>
        <v>28</v>
      </c>
      <c r="AN76" s="8">
        <f t="shared" si="15"/>
        <v>0</v>
      </c>
      <c r="AO76" s="7">
        <f t="shared" si="16"/>
        <v>0.47</v>
      </c>
      <c r="AP76" s="13">
        <f t="shared" si="17"/>
        <v>7.47</v>
      </c>
      <c r="AQ76" s="10">
        <f t="shared" si="18"/>
        <v>5.6</v>
      </c>
    </row>
    <row r="77" spans="1:43" ht="15" x14ac:dyDescent="0.25">
      <c r="A77" s="2">
        <v>1133866</v>
      </c>
      <c r="B77" s="12">
        <v>43685.558715277781</v>
      </c>
      <c r="C77" s="12">
        <f t="shared" si="14"/>
        <v>43685.565497685187</v>
      </c>
      <c r="D77" s="12">
        <v>43685.56826388889</v>
      </c>
      <c r="E77" s="2" t="s">
        <v>47</v>
      </c>
      <c r="F77" s="2" t="s">
        <v>47</v>
      </c>
      <c r="G77" s="2">
        <v>1</v>
      </c>
      <c r="H77" s="2">
        <v>0</v>
      </c>
      <c r="I77" s="2">
        <v>1</v>
      </c>
      <c r="J77" s="2">
        <v>0</v>
      </c>
      <c r="K77" s="2">
        <v>1</v>
      </c>
      <c r="L77" s="2">
        <v>1</v>
      </c>
      <c r="M77" s="2">
        <v>0</v>
      </c>
      <c r="N77" s="2">
        <v>1</v>
      </c>
      <c r="O77" s="2">
        <v>0</v>
      </c>
      <c r="P77" s="2">
        <v>1</v>
      </c>
      <c r="Q77" s="2">
        <v>0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1</v>
      </c>
      <c r="X77" s="2">
        <v>1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3">
        <v>2.7662037037037034E-3</v>
      </c>
      <c r="AE77" s="3">
        <v>9.2592592592592588E-5</v>
      </c>
      <c r="AF77" s="3">
        <v>1.0300925925925926E-3</v>
      </c>
      <c r="AG77" s="3">
        <v>2.3148148148148146E-4</v>
      </c>
      <c r="AH77" s="3">
        <v>0</v>
      </c>
      <c r="AI77" s="3">
        <v>9.5486111111111101E-3</v>
      </c>
      <c r="AJ77" s="9">
        <v>0.75</v>
      </c>
      <c r="AK77" s="6">
        <f t="shared" si="11"/>
        <v>0</v>
      </c>
      <c r="AL77" s="7">
        <f t="shared" si="12"/>
        <v>3</v>
      </c>
      <c r="AM77" s="7">
        <f t="shared" si="13"/>
        <v>59</v>
      </c>
      <c r="AN77" s="8">
        <f t="shared" si="15"/>
        <v>0</v>
      </c>
      <c r="AO77" s="7">
        <f t="shared" si="16"/>
        <v>0.98</v>
      </c>
      <c r="AP77" s="13">
        <f t="shared" si="17"/>
        <v>3.98</v>
      </c>
      <c r="AQ77" s="10">
        <f t="shared" si="18"/>
        <v>2.99</v>
      </c>
    </row>
    <row r="78" spans="1:43" ht="15" x14ac:dyDescent="0.25">
      <c r="A78" s="2">
        <v>1133867</v>
      </c>
      <c r="B78" s="12">
        <v>43685.562962962962</v>
      </c>
      <c r="C78" s="12">
        <f t="shared" si="14"/>
        <v>43685.566284722227</v>
      </c>
      <c r="D78" s="12">
        <v>43685.568796296298</v>
      </c>
      <c r="E78" s="2" t="s">
        <v>47</v>
      </c>
      <c r="F78" s="2" t="s">
        <v>47</v>
      </c>
      <c r="G78" s="2">
        <v>1</v>
      </c>
      <c r="H78" s="2">
        <v>0</v>
      </c>
      <c r="I78" s="2">
        <v>1</v>
      </c>
      <c r="J78" s="2">
        <v>0</v>
      </c>
      <c r="K78" s="2">
        <v>1</v>
      </c>
      <c r="L78" s="2">
        <v>1</v>
      </c>
      <c r="M78" s="2">
        <v>0</v>
      </c>
      <c r="N78" s="2">
        <v>1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2">
        <v>1</v>
      </c>
      <c r="U78" s="2">
        <v>0</v>
      </c>
      <c r="V78" s="2">
        <v>0</v>
      </c>
      <c r="W78" s="2">
        <v>1</v>
      </c>
      <c r="X78" s="2">
        <v>1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3">
        <v>2.5115740740740741E-3</v>
      </c>
      <c r="AE78" s="3">
        <v>9.2592592592592588E-5</v>
      </c>
      <c r="AF78" s="3">
        <v>1.3194444444444443E-3</v>
      </c>
      <c r="AG78" s="3">
        <v>2.3148148148148146E-4</v>
      </c>
      <c r="AH78" s="3">
        <v>0</v>
      </c>
      <c r="AI78" s="3">
        <v>5.8333333333333336E-3</v>
      </c>
      <c r="AJ78" s="9">
        <v>0.75</v>
      </c>
      <c r="AK78" s="6">
        <f t="shared" si="11"/>
        <v>0</v>
      </c>
      <c r="AL78" s="7">
        <f t="shared" si="12"/>
        <v>3</v>
      </c>
      <c r="AM78" s="7">
        <f t="shared" si="13"/>
        <v>37</v>
      </c>
      <c r="AN78" s="8">
        <f t="shared" si="15"/>
        <v>0</v>
      </c>
      <c r="AO78" s="7">
        <f t="shared" si="16"/>
        <v>0.62</v>
      </c>
      <c r="AP78" s="13">
        <f t="shared" si="17"/>
        <v>3.62</v>
      </c>
      <c r="AQ78" s="10">
        <f t="shared" si="18"/>
        <v>2.72</v>
      </c>
    </row>
    <row r="79" spans="1:43" ht="15" x14ac:dyDescent="0.25">
      <c r="A79" s="2">
        <v>1133868</v>
      </c>
      <c r="B79" s="12">
        <v>43685.568090277775</v>
      </c>
      <c r="C79" s="12">
        <f t="shared" si="14"/>
        <v>43685.573206018526</v>
      </c>
      <c r="D79" s="12">
        <v>43685.575462962966</v>
      </c>
      <c r="E79" s="2" t="s">
        <v>47</v>
      </c>
      <c r="F79" s="2" t="s">
        <v>47</v>
      </c>
      <c r="G79" s="2">
        <v>1</v>
      </c>
      <c r="H79" s="2">
        <v>0</v>
      </c>
      <c r="I79" s="2">
        <v>1</v>
      </c>
      <c r="J79" s="2">
        <v>0</v>
      </c>
      <c r="K79" s="2">
        <v>1</v>
      </c>
      <c r="L79" s="2">
        <v>1</v>
      </c>
      <c r="M79" s="2">
        <v>0</v>
      </c>
      <c r="N79" s="2">
        <v>1</v>
      </c>
      <c r="O79" s="2">
        <v>0</v>
      </c>
      <c r="P79" s="2">
        <v>1</v>
      </c>
      <c r="Q79" s="2">
        <v>0</v>
      </c>
      <c r="R79" s="2">
        <v>0</v>
      </c>
      <c r="S79" s="2">
        <v>0</v>
      </c>
      <c r="T79" s="2">
        <v>1</v>
      </c>
      <c r="U79" s="2">
        <v>0</v>
      </c>
      <c r="V79" s="2">
        <v>0</v>
      </c>
      <c r="W79" s="2">
        <v>1</v>
      </c>
      <c r="X79" s="2">
        <v>1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3">
        <v>2.2569444444444447E-3</v>
      </c>
      <c r="AE79" s="3">
        <v>1.0416666666666667E-4</v>
      </c>
      <c r="AF79" s="3">
        <v>1.1111111111111111E-3</v>
      </c>
      <c r="AG79" s="3">
        <v>3.2407407407407406E-4</v>
      </c>
      <c r="AH79" s="3">
        <v>0</v>
      </c>
      <c r="AI79" s="3">
        <v>7.3726851851851861E-3</v>
      </c>
      <c r="AJ79" s="9">
        <v>0.75</v>
      </c>
      <c r="AK79" s="6">
        <f t="shared" si="11"/>
        <v>0</v>
      </c>
      <c r="AL79" s="7">
        <f t="shared" si="12"/>
        <v>3</v>
      </c>
      <c r="AM79" s="7">
        <f t="shared" si="13"/>
        <v>15</v>
      </c>
      <c r="AN79" s="8">
        <f t="shared" si="15"/>
        <v>0</v>
      </c>
      <c r="AO79" s="7">
        <f t="shared" si="16"/>
        <v>0.25</v>
      </c>
      <c r="AP79" s="13">
        <f t="shared" si="17"/>
        <v>3.25</v>
      </c>
      <c r="AQ79" s="10">
        <f t="shared" si="18"/>
        <v>2.44</v>
      </c>
    </row>
    <row r="80" spans="1:43" ht="15" x14ac:dyDescent="0.25">
      <c r="A80" s="2">
        <v>1133869</v>
      </c>
      <c r="B80" s="12">
        <v>43685.56349537037</v>
      </c>
      <c r="C80" s="12">
        <f t="shared" si="14"/>
        <v>43685.573182870372</v>
      </c>
      <c r="D80" s="12">
        <v>43685.577280092592</v>
      </c>
      <c r="E80" s="2" t="s">
        <v>47</v>
      </c>
      <c r="F80" s="2" t="s">
        <v>47</v>
      </c>
      <c r="G80" s="2">
        <v>1</v>
      </c>
      <c r="H80" s="2">
        <v>0</v>
      </c>
      <c r="I80" s="2">
        <v>1</v>
      </c>
      <c r="J80" s="2">
        <v>0</v>
      </c>
      <c r="K80" s="2">
        <v>1</v>
      </c>
      <c r="L80" s="2">
        <v>1</v>
      </c>
      <c r="M80" s="2">
        <v>0</v>
      </c>
      <c r="N80" s="2">
        <v>1</v>
      </c>
      <c r="O80" s="2">
        <v>0</v>
      </c>
      <c r="P80" s="2">
        <v>1</v>
      </c>
      <c r="Q80" s="2">
        <v>0</v>
      </c>
      <c r="R80" s="2">
        <v>0</v>
      </c>
      <c r="S80" s="2">
        <v>0</v>
      </c>
      <c r="T80" s="2">
        <v>1</v>
      </c>
      <c r="U80" s="2">
        <v>0</v>
      </c>
      <c r="V80" s="2">
        <v>0</v>
      </c>
      <c r="W80" s="2">
        <v>1</v>
      </c>
      <c r="X80" s="2">
        <v>1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3">
        <v>4.0972222222222226E-3</v>
      </c>
      <c r="AE80" s="3">
        <v>4.2824074074074075E-3</v>
      </c>
      <c r="AF80" s="3">
        <v>4.9074074074074072E-3</v>
      </c>
      <c r="AG80" s="3">
        <v>4.340277777777778E-3</v>
      </c>
      <c r="AH80" s="3">
        <v>0</v>
      </c>
      <c r="AI80" s="3">
        <v>1.3784722222222224E-2</v>
      </c>
      <c r="AJ80" s="9">
        <v>0.75</v>
      </c>
      <c r="AK80" s="6">
        <f t="shared" si="11"/>
        <v>0</v>
      </c>
      <c r="AL80" s="7">
        <f t="shared" si="12"/>
        <v>5</v>
      </c>
      <c r="AM80" s="7">
        <f t="shared" si="13"/>
        <v>54</v>
      </c>
      <c r="AN80" s="8">
        <f t="shared" si="15"/>
        <v>0</v>
      </c>
      <c r="AO80" s="7">
        <f t="shared" si="16"/>
        <v>0.9</v>
      </c>
      <c r="AP80" s="13">
        <f t="shared" si="17"/>
        <v>5.9</v>
      </c>
      <c r="AQ80" s="10">
        <f t="shared" si="18"/>
        <v>4.43</v>
      </c>
    </row>
    <row r="81" spans="1:43" ht="15" x14ac:dyDescent="0.25">
      <c r="A81" s="2">
        <v>1133878</v>
      </c>
      <c r="B81" s="12">
        <v>43685.572314814817</v>
      </c>
      <c r="C81" s="12">
        <f t="shared" si="14"/>
        <v>43685.581736111111</v>
      </c>
      <c r="D81" s="12">
        <v>43685.585219907407</v>
      </c>
      <c r="E81" s="2" t="s">
        <v>47</v>
      </c>
      <c r="F81" s="2" t="s">
        <v>47</v>
      </c>
      <c r="G81" s="2">
        <v>1</v>
      </c>
      <c r="H81" s="2">
        <v>0</v>
      </c>
      <c r="I81" s="2">
        <v>1</v>
      </c>
      <c r="J81" s="2">
        <v>0</v>
      </c>
      <c r="K81" s="2">
        <v>1</v>
      </c>
      <c r="L81" s="2">
        <v>1</v>
      </c>
      <c r="M81" s="2">
        <v>0</v>
      </c>
      <c r="N81" s="2">
        <v>1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2">
        <v>1</v>
      </c>
      <c r="U81" s="2">
        <v>0</v>
      </c>
      <c r="V81" s="2">
        <v>0</v>
      </c>
      <c r="W81" s="2">
        <v>1</v>
      </c>
      <c r="X81" s="2">
        <v>1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3">
        <v>3.483796296296296E-3</v>
      </c>
      <c r="AE81" s="3">
        <v>2.5462962962962961E-3</v>
      </c>
      <c r="AF81" s="3">
        <v>3.2638888888888891E-3</v>
      </c>
      <c r="AG81" s="3">
        <v>2.5694444444444445E-3</v>
      </c>
      <c r="AH81" s="3">
        <v>0</v>
      </c>
      <c r="AI81" s="3">
        <v>1.2905092592592591E-2</v>
      </c>
      <c r="AJ81" s="9">
        <v>0.75</v>
      </c>
      <c r="AK81" s="6">
        <f t="shared" si="11"/>
        <v>0</v>
      </c>
      <c r="AL81" s="7">
        <f t="shared" si="12"/>
        <v>5</v>
      </c>
      <c r="AM81" s="7">
        <f t="shared" si="13"/>
        <v>1</v>
      </c>
      <c r="AN81" s="8">
        <f t="shared" si="15"/>
        <v>0</v>
      </c>
      <c r="AO81" s="7">
        <f t="shared" si="16"/>
        <v>0.02</v>
      </c>
      <c r="AP81" s="13">
        <f t="shared" si="17"/>
        <v>5.0199999999999996</v>
      </c>
      <c r="AQ81" s="10">
        <f t="shared" si="18"/>
        <v>3.77</v>
      </c>
    </row>
    <row r="82" spans="1:43" ht="15" x14ac:dyDescent="0.25">
      <c r="A82" s="2">
        <v>1133882</v>
      </c>
      <c r="B82" s="12">
        <v>43685.584756944445</v>
      </c>
      <c r="C82" s="12">
        <f t="shared" si="14"/>
        <v>43685.590902777774</v>
      </c>
      <c r="D82" s="12">
        <v>43685.595266203702</v>
      </c>
      <c r="E82" s="2" t="s">
        <v>47</v>
      </c>
      <c r="F82" s="2" t="s">
        <v>47</v>
      </c>
      <c r="G82" s="2">
        <v>1</v>
      </c>
      <c r="H82" s="2">
        <v>0</v>
      </c>
      <c r="I82" s="2">
        <v>1</v>
      </c>
      <c r="J82" s="2">
        <v>0</v>
      </c>
      <c r="K82" s="2">
        <v>1</v>
      </c>
      <c r="L82" s="2">
        <v>1</v>
      </c>
      <c r="M82" s="2">
        <v>0</v>
      </c>
      <c r="N82" s="2">
        <v>1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1</v>
      </c>
      <c r="X82" s="2">
        <v>1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3">
        <v>4.363425925925926E-3</v>
      </c>
      <c r="AE82" s="3">
        <v>9.2592592592592588E-5</v>
      </c>
      <c r="AF82" s="3">
        <v>1.7708333333333332E-3</v>
      </c>
      <c r="AG82" s="3">
        <v>2.3148148148148146E-4</v>
      </c>
      <c r="AH82" s="3">
        <v>0</v>
      </c>
      <c r="AI82" s="3">
        <v>1.050925925925926E-2</v>
      </c>
      <c r="AJ82" s="9">
        <v>0.75</v>
      </c>
      <c r="AK82" s="6">
        <f t="shared" si="11"/>
        <v>0</v>
      </c>
      <c r="AL82" s="7">
        <f t="shared" si="12"/>
        <v>6</v>
      </c>
      <c r="AM82" s="7">
        <f t="shared" si="13"/>
        <v>17</v>
      </c>
      <c r="AN82" s="8">
        <f t="shared" si="15"/>
        <v>0</v>
      </c>
      <c r="AO82" s="7">
        <f t="shared" si="16"/>
        <v>0.28000000000000003</v>
      </c>
      <c r="AP82" s="13">
        <f t="shared" si="17"/>
        <v>6.28</v>
      </c>
      <c r="AQ82" s="10">
        <f t="shared" si="18"/>
        <v>4.71</v>
      </c>
    </row>
    <row r="83" spans="1:43" ht="15" x14ac:dyDescent="0.25">
      <c r="A83" s="2">
        <v>1133883</v>
      </c>
      <c r="B83" s="12">
        <v>43685.589259259257</v>
      </c>
      <c r="C83" s="12">
        <f t="shared" si="14"/>
        <v>43685.59337962963</v>
      </c>
      <c r="D83" s="12">
        <v>43685.596446759257</v>
      </c>
      <c r="E83" s="2" t="s">
        <v>47</v>
      </c>
      <c r="F83" s="2" t="s">
        <v>47</v>
      </c>
      <c r="G83" s="2">
        <v>1</v>
      </c>
      <c r="H83" s="2">
        <v>0</v>
      </c>
      <c r="I83" s="2">
        <v>1</v>
      </c>
      <c r="J83" s="2">
        <v>0</v>
      </c>
      <c r="K83" s="2">
        <v>1</v>
      </c>
      <c r="L83" s="2">
        <v>1</v>
      </c>
      <c r="M83" s="2">
        <v>0</v>
      </c>
      <c r="N83" s="2">
        <v>1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2">
        <v>1</v>
      </c>
      <c r="U83" s="2">
        <v>0</v>
      </c>
      <c r="V83" s="2">
        <v>0</v>
      </c>
      <c r="W83" s="2">
        <v>1</v>
      </c>
      <c r="X83" s="2">
        <v>1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3">
        <v>3.0671296296296297E-3</v>
      </c>
      <c r="AE83" s="3">
        <v>9.2592592592592588E-5</v>
      </c>
      <c r="AF83" s="3">
        <v>9.4907407407407408E-4</v>
      </c>
      <c r="AG83" s="3">
        <v>2.5462962962962961E-4</v>
      </c>
      <c r="AH83" s="3">
        <v>0</v>
      </c>
      <c r="AI83" s="3">
        <v>7.1874999999999994E-3</v>
      </c>
      <c r="AJ83" s="9">
        <v>0.75</v>
      </c>
      <c r="AK83" s="6">
        <f t="shared" si="11"/>
        <v>0</v>
      </c>
      <c r="AL83" s="7">
        <f t="shared" si="12"/>
        <v>4</v>
      </c>
      <c r="AM83" s="7">
        <f t="shared" si="13"/>
        <v>25</v>
      </c>
      <c r="AN83" s="8">
        <f t="shared" si="15"/>
        <v>0</v>
      </c>
      <c r="AO83" s="7">
        <f t="shared" si="16"/>
        <v>0.42</v>
      </c>
      <c r="AP83" s="13">
        <f t="shared" si="17"/>
        <v>4.42</v>
      </c>
      <c r="AQ83" s="10">
        <f t="shared" si="18"/>
        <v>3.32</v>
      </c>
    </row>
    <row r="84" spans="1:43" ht="15" x14ac:dyDescent="0.25">
      <c r="A84" s="2">
        <v>1133886</v>
      </c>
      <c r="B84" s="12">
        <v>43685.593657407408</v>
      </c>
      <c r="C84" s="12">
        <f t="shared" si="14"/>
        <v>43685.596678240734</v>
      </c>
      <c r="D84" s="12">
        <v>43685.598715277774</v>
      </c>
      <c r="E84" s="2" t="s">
        <v>47</v>
      </c>
      <c r="F84" s="2" t="s">
        <v>47</v>
      </c>
      <c r="G84" s="2">
        <v>1</v>
      </c>
      <c r="H84" s="2">
        <v>0</v>
      </c>
      <c r="I84" s="2">
        <v>1</v>
      </c>
      <c r="J84" s="2">
        <v>0</v>
      </c>
      <c r="K84" s="2">
        <v>1</v>
      </c>
      <c r="L84" s="2">
        <v>1</v>
      </c>
      <c r="M84" s="2">
        <v>0</v>
      </c>
      <c r="N84" s="2">
        <v>1</v>
      </c>
      <c r="O84" s="2">
        <v>0</v>
      </c>
      <c r="P84" s="2">
        <v>1</v>
      </c>
      <c r="Q84" s="2">
        <v>0</v>
      </c>
      <c r="R84" s="2">
        <v>0</v>
      </c>
      <c r="S84" s="2">
        <v>0</v>
      </c>
      <c r="T84" s="2">
        <v>1</v>
      </c>
      <c r="U84" s="2">
        <v>0</v>
      </c>
      <c r="V84" s="2">
        <v>0</v>
      </c>
      <c r="W84" s="2">
        <v>1</v>
      </c>
      <c r="X84" s="2">
        <v>1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3">
        <v>2.0370370370370373E-3</v>
      </c>
      <c r="AE84" s="3">
        <v>8.1018518518518516E-5</v>
      </c>
      <c r="AF84" s="3">
        <v>8.9120370370370362E-4</v>
      </c>
      <c r="AG84" s="3">
        <v>1.6203703703703703E-4</v>
      </c>
      <c r="AH84" s="3">
        <v>0</v>
      </c>
      <c r="AI84" s="3">
        <v>5.0578703703703706E-3</v>
      </c>
      <c r="AJ84" s="9">
        <v>0.75</v>
      </c>
      <c r="AK84" s="6">
        <f t="shared" si="11"/>
        <v>0</v>
      </c>
      <c r="AL84" s="7">
        <f t="shared" si="12"/>
        <v>2</v>
      </c>
      <c r="AM84" s="7">
        <f t="shared" si="13"/>
        <v>56</v>
      </c>
      <c r="AN84" s="8">
        <f t="shared" si="15"/>
        <v>0</v>
      </c>
      <c r="AO84" s="7">
        <f t="shared" si="16"/>
        <v>0.93</v>
      </c>
      <c r="AP84" s="13">
        <f t="shared" si="17"/>
        <v>2.93</v>
      </c>
      <c r="AQ84" s="10">
        <f t="shared" si="18"/>
        <v>2.2000000000000002</v>
      </c>
    </row>
    <row r="85" spans="1:43" ht="15" x14ac:dyDescent="0.25">
      <c r="A85" s="2">
        <v>1133887</v>
      </c>
      <c r="B85" s="12">
        <v>43685.59584490741</v>
      </c>
      <c r="C85" s="12">
        <f t="shared" si="14"/>
        <v>43685.598819444444</v>
      </c>
      <c r="D85" s="12">
        <v>43685.600925925923</v>
      </c>
      <c r="E85" s="2" t="s">
        <v>47</v>
      </c>
      <c r="F85" s="2" t="s">
        <v>47</v>
      </c>
      <c r="G85" s="2">
        <v>1</v>
      </c>
      <c r="H85" s="2">
        <v>0</v>
      </c>
      <c r="I85" s="2">
        <v>1</v>
      </c>
      <c r="J85" s="2">
        <v>0</v>
      </c>
      <c r="K85" s="2">
        <v>1</v>
      </c>
      <c r="L85" s="2">
        <v>1</v>
      </c>
      <c r="M85" s="2">
        <v>0</v>
      </c>
      <c r="N85" s="2">
        <v>1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1</v>
      </c>
      <c r="U85" s="2">
        <v>0</v>
      </c>
      <c r="V85" s="2">
        <v>0</v>
      </c>
      <c r="W85" s="2">
        <v>1</v>
      </c>
      <c r="X85" s="2">
        <v>1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3">
        <v>2.1064814814814813E-3</v>
      </c>
      <c r="AE85" s="3">
        <v>2.1759259259259258E-3</v>
      </c>
      <c r="AF85" s="3">
        <v>2.9629629629629628E-3</v>
      </c>
      <c r="AG85" s="3">
        <v>2.1874999999999998E-3</v>
      </c>
      <c r="AH85" s="3">
        <v>0</v>
      </c>
      <c r="AI85" s="3">
        <v>5.0810185185185186E-3</v>
      </c>
      <c r="AJ85" s="9">
        <v>0.75</v>
      </c>
      <c r="AK85" s="6">
        <f t="shared" si="11"/>
        <v>0</v>
      </c>
      <c r="AL85" s="7">
        <f t="shared" si="12"/>
        <v>3</v>
      </c>
      <c r="AM85" s="7">
        <f t="shared" si="13"/>
        <v>2</v>
      </c>
      <c r="AN85" s="8">
        <f t="shared" si="15"/>
        <v>0</v>
      </c>
      <c r="AO85" s="7">
        <f t="shared" si="16"/>
        <v>0.03</v>
      </c>
      <c r="AP85" s="13">
        <f t="shared" si="17"/>
        <v>3.03</v>
      </c>
      <c r="AQ85" s="10">
        <f t="shared" si="18"/>
        <v>2.27</v>
      </c>
    </row>
    <row r="86" spans="1:43" ht="15" x14ac:dyDescent="0.25">
      <c r="A86" s="2">
        <v>1133890</v>
      </c>
      <c r="B86" s="12">
        <v>43685.597245370373</v>
      </c>
      <c r="C86" s="12">
        <f t="shared" si="14"/>
        <v>43685.60119212963</v>
      </c>
      <c r="D86" s="12">
        <v>43685.602951388886</v>
      </c>
      <c r="E86" s="2" t="s">
        <v>47</v>
      </c>
      <c r="F86" s="2" t="s">
        <v>47</v>
      </c>
      <c r="G86" s="2">
        <v>1</v>
      </c>
      <c r="H86" s="2">
        <v>0</v>
      </c>
      <c r="I86" s="2">
        <v>1</v>
      </c>
      <c r="J86" s="2">
        <v>0</v>
      </c>
      <c r="K86" s="2">
        <v>1</v>
      </c>
      <c r="L86" s="2">
        <v>1</v>
      </c>
      <c r="M86" s="2">
        <v>0</v>
      </c>
      <c r="N86" s="2">
        <v>1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1</v>
      </c>
      <c r="X86" s="2">
        <v>1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3">
        <v>1.7592592592592592E-3</v>
      </c>
      <c r="AE86" s="3">
        <v>3.3333333333333335E-3</v>
      </c>
      <c r="AF86" s="3">
        <v>3.9351851851851857E-3</v>
      </c>
      <c r="AG86" s="3">
        <v>3.5069444444444445E-3</v>
      </c>
      <c r="AH86" s="3">
        <v>0</v>
      </c>
      <c r="AI86" s="3">
        <v>5.7060185185185191E-3</v>
      </c>
      <c r="AJ86" s="9">
        <v>0.75</v>
      </c>
      <c r="AK86" s="6">
        <f t="shared" si="11"/>
        <v>0</v>
      </c>
      <c r="AL86" s="7">
        <f t="shared" si="12"/>
        <v>2</v>
      </c>
      <c r="AM86" s="7">
        <f t="shared" si="13"/>
        <v>32</v>
      </c>
      <c r="AN86" s="8">
        <f t="shared" si="15"/>
        <v>0</v>
      </c>
      <c r="AO86" s="7">
        <f t="shared" si="16"/>
        <v>0.53</v>
      </c>
      <c r="AP86" s="13">
        <f t="shared" si="17"/>
        <v>2.5300000000000002</v>
      </c>
      <c r="AQ86" s="10">
        <f t="shared" si="18"/>
        <v>1.9</v>
      </c>
    </row>
    <row r="87" spans="1:43" ht="15" x14ac:dyDescent="0.25">
      <c r="A87" s="2">
        <v>1133892</v>
      </c>
      <c r="B87" s="12">
        <v>43685.60224537037</v>
      </c>
      <c r="C87" s="12">
        <f t="shared" si="14"/>
        <v>43685.602638888886</v>
      </c>
      <c r="D87" s="12">
        <v>43685.604143518518</v>
      </c>
      <c r="E87" s="2" t="s">
        <v>47</v>
      </c>
      <c r="F87" s="2" t="s">
        <v>47</v>
      </c>
      <c r="G87" s="2">
        <v>1</v>
      </c>
      <c r="H87" s="2">
        <v>0</v>
      </c>
      <c r="I87" s="2">
        <v>1</v>
      </c>
      <c r="J87" s="2">
        <v>0</v>
      </c>
      <c r="K87" s="2">
        <v>1</v>
      </c>
      <c r="L87" s="2">
        <v>0</v>
      </c>
      <c r="M87" s="2">
        <v>1</v>
      </c>
      <c r="N87" s="2">
        <v>1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1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3">
        <v>1.5046296296296294E-3</v>
      </c>
      <c r="AE87" s="3">
        <v>0</v>
      </c>
      <c r="AF87" s="3">
        <v>3.9351851851851852E-4</v>
      </c>
      <c r="AG87" s="3">
        <v>1.1574074074074073E-5</v>
      </c>
      <c r="AH87" s="3">
        <v>0</v>
      </c>
      <c r="AI87" s="3">
        <v>1.8981481481481482E-3</v>
      </c>
      <c r="AJ87" s="9">
        <v>0.75</v>
      </c>
      <c r="AK87" s="6">
        <f t="shared" si="11"/>
        <v>0</v>
      </c>
      <c r="AL87" s="7">
        <f t="shared" si="12"/>
        <v>2</v>
      </c>
      <c r="AM87" s="7">
        <f t="shared" si="13"/>
        <v>10</v>
      </c>
      <c r="AN87" s="8">
        <f t="shared" si="15"/>
        <v>0</v>
      </c>
      <c r="AO87" s="7">
        <f t="shared" si="16"/>
        <v>0.17</v>
      </c>
      <c r="AP87" s="13">
        <f t="shared" si="17"/>
        <v>2.17</v>
      </c>
      <c r="AQ87" s="10">
        <f t="shared" si="18"/>
        <v>1.63</v>
      </c>
    </row>
    <row r="88" spans="1:43" ht="15" x14ac:dyDescent="0.25">
      <c r="A88" s="2">
        <v>1133894</v>
      </c>
      <c r="B88" s="12">
        <v>43685.604305555556</v>
      </c>
      <c r="C88" s="12">
        <f t="shared" si="14"/>
        <v>43685.604687499996</v>
      </c>
      <c r="D88" s="12">
        <v>43685.606782407405</v>
      </c>
      <c r="E88" s="2" t="s">
        <v>47</v>
      </c>
      <c r="F88" s="2" t="s">
        <v>47</v>
      </c>
      <c r="G88" s="2">
        <v>1</v>
      </c>
      <c r="H88" s="2">
        <v>0</v>
      </c>
      <c r="I88" s="2">
        <v>1</v>
      </c>
      <c r="J88" s="2">
        <v>0</v>
      </c>
      <c r="K88" s="2">
        <v>1</v>
      </c>
      <c r="L88" s="2">
        <v>0</v>
      </c>
      <c r="M88" s="2">
        <v>1</v>
      </c>
      <c r="N88" s="2">
        <v>1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1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3">
        <v>2.0949074074074073E-3</v>
      </c>
      <c r="AE88" s="3">
        <v>0</v>
      </c>
      <c r="AF88" s="3">
        <v>3.8194444444444446E-4</v>
      </c>
      <c r="AG88" s="3">
        <v>1.1574074074074073E-5</v>
      </c>
      <c r="AH88" s="3">
        <v>0</v>
      </c>
      <c r="AI88" s="3">
        <v>2.4768518518518516E-3</v>
      </c>
      <c r="AJ88" s="9">
        <v>0.75</v>
      </c>
      <c r="AK88" s="6">
        <f t="shared" si="11"/>
        <v>0</v>
      </c>
      <c r="AL88" s="7">
        <f t="shared" si="12"/>
        <v>3</v>
      </c>
      <c r="AM88" s="7">
        <f t="shared" si="13"/>
        <v>1</v>
      </c>
      <c r="AN88" s="8">
        <f t="shared" si="15"/>
        <v>0</v>
      </c>
      <c r="AO88" s="7">
        <f t="shared" si="16"/>
        <v>0.02</v>
      </c>
      <c r="AP88" s="13">
        <f t="shared" si="17"/>
        <v>3.02</v>
      </c>
      <c r="AQ88" s="10">
        <f t="shared" si="18"/>
        <v>2.27</v>
      </c>
    </row>
    <row r="89" spans="1:43" ht="15" x14ac:dyDescent="0.25">
      <c r="A89" s="2">
        <v>1133896</v>
      </c>
      <c r="B89" s="12">
        <v>43685.610891203702</v>
      </c>
      <c r="C89" s="12">
        <f t="shared" si="14"/>
        <v>43685.610925925925</v>
      </c>
      <c r="D89" s="12">
        <v>43685.610925925925</v>
      </c>
      <c r="E89" s="2" t="s">
        <v>47</v>
      </c>
      <c r="F89" s="2" t="s">
        <v>47</v>
      </c>
      <c r="G89" s="2">
        <v>1</v>
      </c>
      <c r="H89" s="2">
        <v>0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1</v>
      </c>
      <c r="Y89" s="2">
        <v>0</v>
      </c>
      <c r="Z89" s="2">
        <v>0</v>
      </c>
      <c r="AA89" s="2">
        <v>0</v>
      </c>
      <c r="AB89" s="2">
        <v>1</v>
      </c>
      <c r="AC89" s="2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3.4722222222222222E-5</v>
      </c>
      <c r="AJ89" s="9">
        <v>0.75</v>
      </c>
      <c r="AK89" s="6">
        <f t="shared" si="11"/>
        <v>0</v>
      </c>
      <c r="AL89" s="7">
        <f t="shared" si="12"/>
        <v>0</v>
      </c>
      <c r="AM89" s="7">
        <f t="shared" si="13"/>
        <v>0</v>
      </c>
      <c r="AN89" s="8">
        <f t="shared" si="15"/>
        <v>0</v>
      </c>
      <c r="AO89" s="7">
        <f t="shared" si="16"/>
        <v>0</v>
      </c>
      <c r="AP89" s="13">
        <f t="shared" si="17"/>
        <v>0</v>
      </c>
      <c r="AQ89" s="10">
        <f t="shared" si="18"/>
        <v>0</v>
      </c>
    </row>
    <row r="90" spans="1:43" ht="15" x14ac:dyDescent="0.25">
      <c r="A90" s="2">
        <v>1133897</v>
      </c>
      <c r="B90" s="12">
        <v>43685.606192129628</v>
      </c>
      <c r="C90" s="12">
        <f t="shared" si="14"/>
        <v>43685.614537037036</v>
      </c>
      <c r="D90" s="12">
        <v>43685.616006944445</v>
      </c>
      <c r="E90" s="2" t="s">
        <v>47</v>
      </c>
      <c r="F90" s="2" t="s">
        <v>47</v>
      </c>
      <c r="G90" s="2">
        <v>1</v>
      </c>
      <c r="H90" s="2">
        <v>0</v>
      </c>
      <c r="I90" s="2">
        <v>1</v>
      </c>
      <c r="J90" s="2">
        <v>0</v>
      </c>
      <c r="K90" s="2">
        <v>1</v>
      </c>
      <c r="L90" s="2">
        <v>1</v>
      </c>
      <c r="M90" s="2">
        <v>0</v>
      </c>
      <c r="N90" s="2">
        <v>1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1</v>
      </c>
      <c r="U90" s="2">
        <v>0</v>
      </c>
      <c r="V90" s="2">
        <v>0</v>
      </c>
      <c r="W90" s="2">
        <v>1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3">
        <v>1.4699074074074074E-3</v>
      </c>
      <c r="AE90" s="3">
        <v>1.7361111111111112E-4</v>
      </c>
      <c r="AF90" s="3">
        <v>1.4467592592592594E-3</v>
      </c>
      <c r="AG90" s="3">
        <v>7.291666666666667E-4</v>
      </c>
      <c r="AH90" s="3">
        <v>0</v>
      </c>
      <c r="AI90" s="3">
        <v>9.8148148148148144E-3</v>
      </c>
      <c r="AJ90" s="9">
        <v>0.75</v>
      </c>
      <c r="AK90" s="6">
        <f t="shared" si="11"/>
        <v>0</v>
      </c>
      <c r="AL90" s="7">
        <f t="shared" si="12"/>
        <v>2</v>
      </c>
      <c r="AM90" s="7">
        <f t="shared" si="13"/>
        <v>7</v>
      </c>
      <c r="AN90" s="8">
        <f t="shared" si="15"/>
        <v>0</v>
      </c>
      <c r="AO90" s="7">
        <f t="shared" si="16"/>
        <v>0.12</v>
      </c>
      <c r="AP90" s="13">
        <f t="shared" si="17"/>
        <v>2.12</v>
      </c>
      <c r="AQ90" s="10">
        <f t="shared" si="18"/>
        <v>1.59</v>
      </c>
    </row>
    <row r="91" spans="1:43" ht="15" x14ac:dyDescent="0.25">
      <c r="A91" s="2">
        <v>1133898</v>
      </c>
      <c r="B91" s="12">
        <v>43685.611435185187</v>
      </c>
      <c r="C91" s="12">
        <f t="shared" si="14"/>
        <v>43685.615543981483</v>
      </c>
      <c r="D91" s="12">
        <v>43685.616168981483</v>
      </c>
      <c r="E91" s="2" t="s">
        <v>47</v>
      </c>
      <c r="F91" s="2" t="s">
        <v>47</v>
      </c>
      <c r="G91" s="2">
        <v>1</v>
      </c>
      <c r="H91" s="2">
        <v>0</v>
      </c>
      <c r="I91" s="2">
        <v>1</v>
      </c>
      <c r="J91" s="2">
        <v>0</v>
      </c>
      <c r="K91" s="2">
        <v>1</v>
      </c>
      <c r="L91" s="2">
        <v>1</v>
      </c>
      <c r="M91" s="2">
        <v>0</v>
      </c>
      <c r="N91" s="2">
        <v>1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1</v>
      </c>
      <c r="U91" s="2">
        <v>0</v>
      </c>
      <c r="V91" s="2">
        <v>0</v>
      </c>
      <c r="W91" s="2">
        <v>1</v>
      </c>
      <c r="X91" s="2">
        <v>1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3">
        <v>6.2500000000000001E-4</v>
      </c>
      <c r="AE91" s="3">
        <v>9.2592592592592588E-5</v>
      </c>
      <c r="AF91" s="3">
        <v>1.0763888888888889E-3</v>
      </c>
      <c r="AG91" s="3">
        <v>1.9675925925925926E-4</v>
      </c>
      <c r="AH91" s="3">
        <v>0</v>
      </c>
      <c r="AI91" s="3">
        <v>4.7337962962962958E-3</v>
      </c>
      <c r="AJ91" s="9">
        <v>0.75</v>
      </c>
      <c r="AK91" s="6">
        <f t="shared" si="11"/>
        <v>0</v>
      </c>
      <c r="AL91" s="7">
        <f t="shared" si="12"/>
        <v>0</v>
      </c>
      <c r="AM91" s="7">
        <f t="shared" si="13"/>
        <v>54</v>
      </c>
      <c r="AN91" s="8">
        <f t="shared" si="15"/>
        <v>0</v>
      </c>
      <c r="AO91" s="7">
        <f t="shared" si="16"/>
        <v>0.9</v>
      </c>
      <c r="AP91" s="13">
        <f t="shared" si="17"/>
        <v>0.9</v>
      </c>
      <c r="AQ91" s="10">
        <f t="shared" si="18"/>
        <v>0.68</v>
      </c>
    </row>
    <row r="92" spans="1:43" ht="15" x14ac:dyDescent="0.25">
      <c r="A92" s="2">
        <v>1133899</v>
      </c>
      <c r="B92" s="12">
        <v>43685.613402777781</v>
      </c>
      <c r="C92" s="12">
        <f t="shared" si="14"/>
        <v>43685.616180555553</v>
      </c>
      <c r="D92" s="12">
        <v>43685.616180555553</v>
      </c>
      <c r="E92" s="2" t="s">
        <v>47</v>
      </c>
      <c r="F92" s="2" t="s">
        <v>47</v>
      </c>
      <c r="G92" s="2">
        <v>1</v>
      </c>
      <c r="H92" s="2">
        <v>0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0</v>
      </c>
      <c r="S92" s="2">
        <v>1</v>
      </c>
      <c r="T92" s="2">
        <v>1</v>
      </c>
      <c r="U92" s="2">
        <v>0</v>
      </c>
      <c r="V92" s="2">
        <v>1</v>
      </c>
      <c r="W92" s="2">
        <v>0</v>
      </c>
      <c r="X92" s="2">
        <v>1</v>
      </c>
      <c r="Y92" s="2">
        <v>0</v>
      </c>
      <c r="Z92" s="2">
        <v>0</v>
      </c>
      <c r="AA92" s="2">
        <v>0</v>
      </c>
      <c r="AB92" s="2">
        <v>0</v>
      </c>
      <c r="AC92" s="2">
        <v>1</v>
      </c>
      <c r="AD92" s="3">
        <v>0</v>
      </c>
      <c r="AE92" s="3">
        <v>2.1643518518518518E-3</v>
      </c>
      <c r="AF92" s="3">
        <v>0</v>
      </c>
      <c r="AG92" s="3">
        <v>0</v>
      </c>
      <c r="AH92" s="3">
        <v>2.1643518518518518E-3</v>
      </c>
      <c r="AI92" s="3">
        <v>2.7777777777777779E-3</v>
      </c>
      <c r="AJ92" s="9">
        <v>0.75</v>
      </c>
      <c r="AK92" s="6">
        <f t="shared" si="11"/>
        <v>0</v>
      </c>
      <c r="AL92" s="7">
        <f t="shared" si="12"/>
        <v>0</v>
      </c>
      <c r="AM92" s="7">
        <f t="shared" si="13"/>
        <v>0</v>
      </c>
      <c r="AN92" s="8">
        <f t="shared" si="15"/>
        <v>0</v>
      </c>
      <c r="AO92" s="7">
        <f t="shared" si="16"/>
        <v>0</v>
      </c>
      <c r="AP92" s="13">
        <f t="shared" si="17"/>
        <v>0</v>
      </c>
      <c r="AQ92" s="10">
        <f t="shared" si="18"/>
        <v>0</v>
      </c>
    </row>
    <row r="93" spans="1:43" ht="15" x14ac:dyDescent="0.25">
      <c r="A93" s="2">
        <v>1133900</v>
      </c>
      <c r="B93" s="12">
        <v>43685.616307870368</v>
      </c>
      <c r="C93" s="12">
        <f t="shared" si="14"/>
        <v>43685.616666666669</v>
      </c>
      <c r="D93" s="12">
        <v>43685.616666666669</v>
      </c>
      <c r="E93" s="2" t="s">
        <v>47</v>
      </c>
      <c r="F93" s="2" t="s">
        <v>47</v>
      </c>
      <c r="G93" s="2">
        <v>1</v>
      </c>
      <c r="H93" s="2">
        <v>0</v>
      </c>
      <c r="I93" s="2">
        <v>1</v>
      </c>
      <c r="J93" s="2">
        <v>1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3">
        <v>0</v>
      </c>
      <c r="AE93" s="3">
        <v>9.2592592592592588E-5</v>
      </c>
      <c r="AF93" s="3">
        <v>0</v>
      </c>
      <c r="AG93" s="3">
        <v>0</v>
      </c>
      <c r="AH93" s="3">
        <v>0</v>
      </c>
      <c r="AI93" s="3">
        <v>3.5879629629629635E-4</v>
      </c>
      <c r="AJ93" s="9">
        <v>0.75</v>
      </c>
      <c r="AK93" s="6">
        <f t="shared" si="11"/>
        <v>0</v>
      </c>
      <c r="AL93" s="7">
        <f t="shared" si="12"/>
        <v>0</v>
      </c>
      <c r="AM93" s="7">
        <f t="shared" si="13"/>
        <v>0</v>
      </c>
      <c r="AN93" s="8">
        <f t="shared" si="15"/>
        <v>0</v>
      </c>
      <c r="AO93" s="7">
        <f t="shared" si="16"/>
        <v>0</v>
      </c>
      <c r="AP93" s="13">
        <f t="shared" si="17"/>
        <v>0</v>
      </c>
      <c r="AQ93" s="10">
        <f t="shared" si="18"/>
        <v>0</v>
      </c>
    </row>
    <row r="94" spans="1:43" ht="15" x14ac:dyDescent="0.25">
      <c r="A94" s="2">
        <v>1133901</v>
      </c>
      <c r="B94" s="12">
        <v>43685.616782407407</v>
      </c>
      <c r="C94" s="12">
        <f t="shared" si="14"/>
        <v>43685.617094907408</v>
      </c>
      <c r="D94" s="12">
        <v>43685.617094907408</v>
      </c>
      <c r="E94" s="2" t="s">
        <v>47</v>
      </c>
      <c r="F94" s="2" t="s">
        <v>47</v>
      </c>
      <c r="G94" s="2">
        <v>1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1</v>
      </c>
      <c r="Y94" s="2">
        <v>0</v>
      </c>
      <c r="Z94" s="2">
        <v>0</v>
      </c>
      <c r="AA94" s="2">
        <v>0</v>
      </c>
      <c r="AB94" s="2">
        <v>1</v>
      </c>
      <c r="AC94" s="2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3.1250000000000001E-4</v>
      </c>
      <c r="AJ94" s="9">
        <v>0.75</v>
      </c>
      <c r="AK94" s="6">
        <f t="shared" si="11"/>
        <v>0</v>
      </c>
      <c r="AL94" s="7">
        <f t="shared" si="12"/>
        <v>0</v>
      </c>
      <c r="AM94" s="7">
        <f t="shared" si="13"/>
        <v>0</v>
      </c>
      <c r="AN94" s="8">
        <f t="shared" si="15"/>
        <v>0</v>
      </c>
      <c r="AO94" s="7">
        <f t="shared" si="16"/>
        <v>0</v>
      </c>
      <c r="AP94" s="13">
        <f t="shared" si="17"/>
        <v>0</v>
      </c>
      <c r="AQ94" s="10">
        <f t="shared" si="18"/>
        <v>0</v>
      </c>
    </row>
    <row r="95" spans="1:43" ht="15" x14ac:dyDescent="0.25">
      <c r="A95" s="2">
        <v>1133904</v>
      </c>
      <c r="B95" s="12">
        <v>43685.612002314818</v>
      </c>
      <c r="C95" s="12">
        <f t="shared" si="14"/>
        <v>43685.617222222223</v>
      </c>
      <c r="D95" s="12">
        <v>43685.618900462963</v>
      </c>
      <c r="E95" s="2" t="s">
        <v>47</v>
      </c>
      <c r="F95" s="2" t="s">
        <v>47</v>
      </c>
      <c r="G95" s="2">
        <v>1</v>
      </c>
      <c r="H95" s="2">
        <v>0</v>
      </c>
      <c r="I95" s="2">
        <v>1</v>
      </c>
      <c r="J95" s="2">
        <v>0</v>
      </c>
      <c r="K95" s="2">
        <v>1</v>
      </c>
      <c r="L95" s="2">
        <v>1</v>
      </c>
      <c r="M95" s="2">
        <v>0</v>
      </c>
      <c r="N95" s="2">
        <v>1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1</v>
      </c>
      <c r="U95" s="2">
        <v>0</v>
      </c>
      <c r="V95" s="2">
        <v>0</v>
      </c>
      <c r="W95" s="2">
        <v>1</v>
      </c>
      <c r="X95" s="2">
        <v>1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3">
        <v>1.6782407407407406E-3</v>
      </c>
      <c r="AE95" s="3">
        <v>2.9629629629629628E-3</v>
      </c>
      <c r="AF95" s="3">
        <v>4.1782407407407402E-3</v>
      </c>
      <c r="AG95" s="3">
        <v>3.0555555555555557E-3</v>
      </c>
      <c r="AH95" s="3">
        <v>0</v>
      </c>
      <c r="AI95" s="3">
        <v>6.8981481481481489E-3</v>
      </c>
      <c r="AJ95" s="9">
        <v>0.75</v>
      </c>
      <c r="AK95" s="6">
        <f t="shared" si="11"/>
        <v>0</v>
      </c>
      <c r="AL95" s="7">
        <f t="shared" si="12"/>
        <v>2</v>
      </c>
      <c r="AM95" s="7">
        <f t="shared" si="13"/>
        <v>25</v>
      </c>
      <c r="AN95" s="8">
        <f t="shared" si="15"/>
        <v>0</v>
      </c>
      <c r="AO95" s="7">
        <f t="shared" si="16"/>
        <v>0.42</v>
      </c>
      <c r="AP95" s="13">
        <f t="shared" si="17"/>
        <v>2.42</v>
      </c>
      <c r="AQ95" s="10">
        <f t="shared" si="18"/>
        <v>1.82</v>
      </c>
    </row>
    <row r="96" spans="1:43" ht="15" x14ac:dyDescent="0.25">
      <c r="A96" s="2">
        <v>1133907</v>
      </c>
      <c r="B96" s="12">
        <v>43685.617222222223</v>
      </c>
      <c r="C96" s="12">
        <f t="shared" si="14"/>
        <v>43685.619259259263</v>
      </c>
      <c r="D96" s="12">
        <v>43685.620312500003</v>
      </c>
      <c r="E96" s="2" t="s">
        <v>47</v>
      </c>
      <c r="F96" s="2" t="s">
        <v>47</v>
      </c>
      <c r="G96" s="2">
        <v>1</v>
      </c>
      <c r="H96" s="2">
        <v>0</v>
      </c>
      <c r="I96" s="2">
        <v>1</v>
      </c>
      <c r="J96" s="2">
        <v>0</v>
      </c>
      <c r="K96" s="2">
        <v>1</v>
      </c>
      <c r="L96" s="2">
        <v>1</v>
      </c>
      <c r="M96" s="2">
        <v>0</v>
      </c>
      <c r="N96" s="2">
        <v>1</v>
      </c>
      <c r="O96" s="2">
        <v>0</v>
      </c>
      <c r="P96" s="2">
        <v>1</v>
      </c>
      <c r="Q96" s="2">
        <v>0</v>
      </c>
      <c r="R96" s="2">
        <v>0</v>
      </c>
      <c r="S96" s="2">
        <v>0</v>
      </c>
      <c r="T96" s="2">
        <v>1</v>
      </c>
      <c r="U96" s="2">
        <v>0</v>
      </c>
      <c r="V96" s="2">
        <v>0</v>
      </c>
      <c r="W96" s="2">
        <v>1</v>
      </c>
      <c r="X96" s="2">
        <v>1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3">
        <v>1.0532407407407407E-3</v>
      </c>
      <c r="AE96" s="3">
        <v>9.2592592592592588E-5</v>
      </c>
      <c r="AF96" s="3">
        <v>9.7222222222222209E-4</v>
      </c>
      <c r="AG96" s="3">
        <v>3.5879629629629635E-4</v>
      </c>
      <c r="AH96" s="3">
        <v>0</v>
      </c>
      <c r="AI96" s="3">
        <v>3.0902777777777782E-3</v>
      </c>
      <c r="AJ96" s="9">
        <v>0.75</v>
      </c>
      <c r="AK96" s="6">
        <f t="shared" si="11"/>
        <v>0</v>
      </c>
      <c r="AL96" s="7">
        <f t="shared" si="12"/>
        <v>1</v>
      </c>
      <c r="AM96" s="7">
        <f t="shared" si="13"/>
        <v>31</v>
      </c>
      <c r="AN96" s="8">
        <f t="shared" si="15"/>
        <v>0</v>
      </c>
      <c r="AO96" s="7">
        <f t="shared" si="16"/>
        <v>0.52</v>
      </c>
      <c r="AP96" s="13">
        <f t="shared" si="17"/>
        <v>1.52</v>
      </c>
      <c r="AQ96" s="10">
        <f t="shared" si="18"/>
        <v>1.1399999999999999</v>
      </c>
    </row>
    <row r="97" spans="1:43" ht="15" x14ac:dyDescent="0.25">
      <c r="A97" s="2">
        <v>1133908</v>
      </c>
      <c r="B97" s="12">
        <v>43685.611886574072</v>
      </c>
      <c r="C97" s="12">
        <f t="shared" si="14"/>
        <v>43685.618738425925</v>
      </c>
      <c r="D97" s="12">
        <v>43685.62164351852</v>
      </c>
      <c r="E97" s="2" t="s">
        <v>47</v>
      </c>
      <c r="F97" s="2" t="s">
        <v>47</v>
      </c>
      <c r="G97" s="2">
        <v>1</v>
      </c>
      <c r="H97" s="2">
        <v>0</v>
      </c>
      <c r="I97" s="2">
        <v>1</v>
      </c>
      <c r="J97" s="2">
        <v>0</v>
      </c>
      <c r="K97" s="2">
        <v>1</v>
      </c>
      <c r="L97" s="2">
        <v>1</v>
      </c>
      <c r="M97" s="2">
        <v>0</v>
      </c>
      <c r="N97" s="2">
        <v>1</v>
      </c>
      <c r="O97" s="2">
        <v>0</v>
      </c>
      <c r="P97" s="2">
        <v>1</v>
      </c>
      <c r="Q97" s="2">
        <v>0</v>
      </c>
      <c r="R97" s="2">
        <v>0</v>
      </c>
      <c r="S97" s="2">
        <v>0</v>
      </c>
      <c r="T97" s="2">
        <v>1</v>
      </c>
      <c r="U97" s="2">
        <v>0</v>
      </c>
      <c r="V97" s="2">
        <v>0</v>
      </c>
      <c r="W97" s="2">
        <v>1</v>
      </c>
      <c r="X97" s="2">
        <v>1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3">
        <v>2.9050925925925928E-3</v>
      </c>
      <c r="AE97" s="3">
        <v>9.2592592592592588E-5</v>
      </c>
      <c r="AF97" s="3">
        <v>2.8935185185185189E-4</v>
      </c>
      <c r="AG97" s="3">
        <v>1.6203703703703703E-4</v>
      </c>
      <c r="AH97" s="3">
        <v>0</v>
      </c>
      <c r="AI97" s="3">
        <v>9.7569444444444448E-3</v>
      </c>
      <c r="AJ97" s="9">
        <v>0.75</v>
      </c>
      <c r="AK97" s="6">
        <f t="shared" si="11"/>
        <v>0</v>
      </c>
      <c r="AL97" s="7">
        <f t="shared" si="12"/>
        <v>4</v>
      </c>
      <c r="AM97" s="7">
        <f t="shared" si="13"/>
        <v>11</v>
      </c>
      <c r="AN97" s="8">
        <f t="shared" si="15"/>
        <v>0</v>
      </c>
      <c r="AO97" s="7">
        <f t="shared" si="16"/>
        <v>0.18</v>
      </c>
      <c r="AP97" s="13">
        <f t="shared" si="17"/>
        <v>4.18</v>
      </c>
      <c r="AQ97" s="10">
        <f t="shared" si="18"/>
        <v>3.14</v>
      </c>
    </row>
    <row r="98" spans="1:43" ht="15" x14ac:dyDescent="0.25">
      <c r="A98" s="2">
        <v>1133909</v>
      </c>
      <c r="B98" s="12">
        <v>43685.624305555553</v>
      </c>
      <c r="C98" s="12">
        <f t="shared" si="14"/>
        <v>43685.624965277777</v>
      </c>
      <c r="D98" s="12">
        <v>43685.624965277777</v>
      </c>
      <c r="E98" s="2" t="s">
        <v>47</v>
      </c>
      <c r="F98" s="2" t="s">
        <v>47</v>
      </c>
      <c r="G98" s="2">
        <v>1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1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1</v>
      </c>
      <c r="Y98" s="2">
        <v>0</v>
      </c>
      <c r="Z98" s="2">
        <v>0</v>
      </c>
      <c r="AA98" s="2">
        <v>0</v>
      </c>
      <c r="AB98" s="2">
        <v>1</v>
      </c>
      <c r="AC98" s="2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6.5972222222222213E-4</v>
      </c>
      <c r="AJ98" s="9">
        <v>0.75</v>
      </c>
      <c r="AK98" s="6">
        <f t="shared" si="11"/>
        <v>0</v>
      </c>
      <c r="AL98" s="7">
        <f t="shared" si="12"/>
        <v>0</v>
      </c>
      <c r="AM98" s="7">
        <f t="shared" si="13"/>
        <v>0</v>
      </c>
      <c r="AN98" s="8">
        <f t="shared" si="15"/>
        <v>0</v>
      </c>
      <c r="AO98" s="7">
        <f t="shared" si="16"/>
        <v>0</v>
      </c>
      <c r="AP98" s="13">
        <f t="shared" si="17"/>
        <v>0</v>
      </c>
      <c r="AQ98" s="10">
        <f t="shared" si="18"/>
        <v>0</v>
      </c>
    </row>
    <row r="99" spans="1:43" ht="15" x14ac:dyDescent="0.25">
      <c r="A99" s="2">
        <v>1133910</v>
      </c>
      <c r="B99" s="12">
        <v>43685.630196759259</v>
      </c>
      <c r="C99" s="12">
        <f t="shared" si="14"/>
        <v>43685.630393518521</v>
      </c>
      <c r="D99" s="12">
        <v>43685.630393518521</v>
      </c>
      <c r="E99" s="2" t="s">
        <v>47</v>
      </c>
      <c r="F99" s="2" t="s">
        <v>47</v>
      </c>
      <c r="G99" s="2">
        <v>1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1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  <c r="AB99" s="2">
        <v>1</v>
      </c>
      <c r="AC99" s="2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1.9675925925925926E-4</v>
      </c>
      <c r="AJ99" s="9">
        <v>0.75</v>
      </c>
      <c r="AK99" s="6">
        <f t="shared" si="11"/>
        <v>0</v>
      </c>
      <c r="AL99" s="7">
        <f t="shared" si="12"/>
        <v>0</v>
      </c>
      <c r="AM99" s="7">
        <f t="shared" si="13"/>
        <v>0</v>
      </c>
      <c r="AN99" s="8">
        <f t="shared" si="15"/>
        <v>0</v>
      </c>
      <c r="AO99" s="7">
        <f t="shared" si="16"/>
        <v>0</v>
      </c>
      <c r="AP99" s="13">
        <f t="shared" si="17"/>
        <v>0</v>
      </c>
      <c r="AQ99" s="10">
        <f t="shared" si="18"/>
        <v>0</v>
      </c>
    </row>
    <row r="100" spans="1:43" ht="15" x14ac:dyDescent="0.25">
      <c r="A100" s="2">
        <v>1133911</v>
      </c>
      <c r="B100" s="12">
        <v>43685.630798611113</v>
      </c>
      <c r="C100" s="12">
        <f t="shared" si="14"/>
        <v>43685.631435185183</v>
      </c>
      <c r="D100" s="12">
        <v>43685.631435185183</v>
      </c>
      <c r="E100" s="2" t="s">
        <v>47</v>
      </c>
      <c r="F100" s="2" t="s">
        <v>47</v>
      </c>
      <c r="G100" s="2">
        <v>1</v>
      </c>
      <c r="H100" s="2">
        <v>0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0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1</v>
      </c>
      <c r="Y100" s="2">
        <v>0</v>
      </c>
      <c r="Z100" s="2">
        <v>0</v>
      </c>
      <c r="AA100" s="2">
        <v>0</v>
      </c>
      <c r="AB100" s="2">
        <v>1</v>
      </c>
      <c r="AC100" s="2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6.3657407407407402E-4</v>
      </c>
      <c r="AJ100" s="9">
        <v>0.75</v>
      </c>
      <c r="AK100" s="6">
        <f t="shared" si="11"/>
        <v>0</v>
      </c>
      <c r="AL100" s="7">
        <f t="shared" si="12"/>
        <v>0</v>
      </c>
      <c r="AM100" s="7">
        <f t="shared" si="13"/>
        <v>0</v>
      </c>
      <c r="AN100" s="8">
        <f t="shared" si="15"/>
        <v>0</v>
      </c>
      <c r="AO100" s="7">
        <f t="shared" si="16"/>
        <v>0</v>
      </c>
      <c r="AP100" s="13">
        <f t="shared" si="17"/>
        <v>0</v>
      </c>
      <c r="AQ100" s="10">
        <f t="shared" si="18"/>
        <v>0</v>
      </c>
    </row>
    <row r="101" spans="1:43" ht="15" x14ac:dyDescent="0.25">
      <c r="A101" s="2">
        <v>1133913</v>
      </c>
      <c r="B101" s="12">
        <v>43685.630543981482</v>
      </c>
      <c r="C101" s="12">
        <f t="shared" si="14"/>
        <v>43685.631076388891</v>
      </c>
      <c r="D101" s="12">
        <v>43685.63652777778</v>
      </c>
      <c r="E101" s="2" t="s">
        <v>47</v>
      </c>
      <c r="F101" s="2" t="s">
        <v>47</v>
      </c>
      <c r="G101" s="2">
        <v>1</v>
      </c>
      <c r="H101" s="2">
        <v>0</v>
      </c>
      <c r="I101" s="2">
        <v>1</v>
      </c>
      <c r="J101" s="2">
        <v>0</v>
      </c>
      <c r="K101" s="2">
        <v>1</v>
      </c>
      <c r="L101" s="2">
        <v>0</v>
      </c>
      <c r="M101" s="2">
        <v>1</v>
      </c>
      <c r="N101" s="2">
        <v>1</v>
      </c>
      <c r="O101" s="2">
        <v>0</v>
      </c>
      <c r="P101" s="2">
        <v>1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1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3">
        <v>5.4513888888888884E-3</v>
      </c>
      <c r="AE101" s="3">
        <v>0</v>
      </c>
      <c r="AF101" s="3">
        <v>5.3240740740740744E-4</v>
      </c>
      <c r="AG101" s="3">
        <v>1.1574074074074073E-5</v>
      </c>
      <c r="AH101" s="3">
        <v>0</v>
      </c>
      <c r="AI101" s="3">
        <v>5.9837962962962961E-3</v>
      </c>
      <c r="AJ101" s="9">
        <v>0.75</v>
      </c>
      <c r="AK101" s="6">
        <f t="shared" si="11"/>
        <v>0</v>
      </c>
      <c r="AL101" s="7">
        <f t="shared" si="12"/>
        <v>7</v>
      </c>
      <c r="AM101" s="7">
        <f t="shared" si="13"/>
        <v>51</v>
      </c>
      <c r="AN101" s="8">
        <f t="shared" si="15"/>
        <v>0</v>
      </c>
      <c r="AO101" s="7">
        <f t="shared" si="16"/>
        <v>0.85</v>
      </c>
      <c r="AP101" s="13">
        <f t="shared" si="17"/>
        <v>7.85</v>
      </c>
      <c r="AQ101" s="10">
        <f t="shared" si="18"/>
        <v>5.89</v>
      </c>
    </row>
    <row r="102" spans="1:43" ht="15" x14ac:dyDescent="0.25">
      <c r="A102" s="2">
        <v>1133914</v>
      </c>
      <c r="B102" s="12">
        <v>43685.631712962961</v>
      </c>
      <c r="C102" s="12">
        <f t="shared" si="14"/>
        <v>43685.635659722218</v>
      </c>
      <c r="D102" s="12">
        <v>43685.636666666665</v>
      </c>
      <c r="E102" s="2" t="s">
        <v>47</v>
      </c>
      <c r="F102" s="2" t="s">
        <v>47</v>
      </c>
      <c r="G102" s="2">
        <v>1</v>
      </c>
      <c r="H102" s="2">
        <v>0</v>
      </c>
      <c r="I102" s="2">
        <v>1</v>
      </c>
      <c r="J102" s="2">
        <v>0</v>
      </c>
      <c r="K102" s="2">
        <v>1</v>
      </c>
      <c r="L102" s="2">
        <v>1</v>
      </c>
      <c r="M102" s="2">
        <v>0</v>
      </c>
      <c r="N102" s="2">
        <v>1</v>
      </c>
      <c r="O102" s="2">
        <v>0</v>
      </c>
      <c r="P102" s="2">
        <v>1</v>
      </c>
      <c r="Q102" s="2">
        <v>0</v>
      </c>
      <c r="R102" s="2">
        <v>0</v>
      </c>
      <c r="S102" s="2">
        <v>0</v>
      </c>
      <c r="T102" s="2">
        <v>1</v>
      </c>
      <c r="U102" s="2">
        <v>0</v>
      </c>
      <c r="V102" s="2">
        <v>0</v>
      </c>
      <c r="W102" s="2">
        <v>1</v>
      </c>
      <c r="X102" s="2">
        <v>1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3">
        <v>1.0069444444444444E-3</v>
      </c>
      <c r="AE102" s="3">
        <v>9.2592592592592588E-5</v>
      </c>
      <c r="AF102" s="3">
        <v>9.1435185185185185E-4</v>
      </c>
      <c r="AG102" s="3">
        <v>2.0833333333333335E-4</v>
      </c>
      <c r="AH102" s="3">
        <v>0</v>
      </c>
      <c r="AI102" s="3">
        <v>4.9537037037037041E-3</v>
      </c>
      <c r="AJ102" s="9">
        <v>0.75</v>
      </c>
      <c r="AK102" s="6">
        <f t="shared" ref="AK102:AK118" si="19">HOUR(AD102)</f>
        <v>0</v>
      </c>
      <c r="AL102" s="7">
        <f t="shared" ref="AL102:AL118" si="20">MINUTE(AD102)</f>
        <v>1</v>
      </c>
      <c r="AM102" s="7">
        <f t="shared" ref="AM102:AM118" si="21">SECOND(AD102)</f>
        <v>27</v>
      </c>
      <c r="AN102" s="8">
        <f t="shared" si="15"/>
        <v>0</v>
      </c>
      <c r="AO102" s="7">
        <f t="shared" si="16"/>
        <v>0.45</v>
      </c>
      <c r="AP102" s="13">
        <f t="shared" si="17"/>
        <v>1.45</v>
      </c>
      <c r="AQ102" s="10">
        <f t="shared" si="18"/>
        <v>1.0900000000000001</v>
      </c>
    </row>
    <row r="103" spans="1:43" ht="15" x14ac:dyDescent="0.25">
      <c r="A103" s="2">
        <v>1133915</v>
      </c>
      <c r="B103" s="12">
        <v>43685.640486111108</v>
      </c>
      <c r="C103" s="12">
        <f t="shared" si="14"/>
        <v>43685.642685185187</v>
      </c>
      <c r="D103" s="12">
        <v>43685.645787037036</v>
      </c>
      <c r="E103" s="2" t="s">
        <v>47</v>
      </c>
      <c r="F103" s="2" t="s">
        <v>47</v>
      </c>
      <c r="G103" s="2">
        <v>1</v>
      </c>
      <c r="H103" s="2">
        <v>0</v>
      </c>
      <c r="I103" s="2">
        <v>1</v>
      </c>
      <c r="J103" s="2">
        <v>0</v>
      </c>
      <c r="K103" s="2">
        <v>1</v>
      </c>
      <c r="L103" s="2">
        <v>1</v>
      </c>
      <c r="M103" s="2">
        <v>0</v>
      </c>
      <c r="N103" s="2">
        <v>1</v>
      </c>
      <c r="O103" s="2">
        <v>0</v>
      </c>
      <c r="P103" s="2">
        <v>1</v>
      </c>
      <c r="Q103" s="2">
        <v>0</v>
      </c>
      <c r="R103" s="2">
        <v>0</v>
      </c>
      <c r="S103" s="2">
        <v>0</v>
      </c>
      <c r="T103" s="2">
        <v>1</v>
      </c>
      <c r="U103" s="2">
        <v>0</v>
      </c>
      <c r="V103" s="2">
        <v>0</v>
      </c>
      <c r="W103" s="2">
        <v>1</v>
      </c>
      <c r="X103" s="2">
        <v>1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3">
        <v>3.1018518518518522E-3</v>
      </c>
      <c r="AE103" s="3">
        <v>1.8518518518518518E-4</v>
      </c>
      <c r="AF103" s="3">
        <v>1.4004629629629629E-3</v>
      </c>
      <c r="AG103" s="3">
        <v>6.134259259259259E-4</v>
      </c>
      <c r="AH103" s="3">
        <v>0</v>
      </c>
      <c r="AI103" s="3">
        <v>5.3009259259259251E-3</v>
      </c>
      <c r="AJ103" s="9">
        <v>0.75</v>
      </c>
      <c r="AK103" s="6">
        <f t="shared" si="19"/>
        <v>0</v>
      </c>
      <c r="AL103" s="7">
        <f t="shared" si="20"/>
        <v>4</v>
      </c>
      <c r="AM103" s="7">
        <f t="shared" si="21"/>
        <v>28</v>
      </c>
      <c r="AN103" s="8">
        <f t="shared" si="15"/>
        <v>0</v>
      </c>
      <c r="AO103" s="7">
        <f t="shared" si="16"/>
        <v>0.47</v>
      </c>
      <c r="AP103" s="13">
        <f t="shared" si="17"/>
        <v>4.47</v>
      </c>
      <c r="AQ103" s="10">
        <f t="shared" si="18"/>
        <v>3.35</v>
      </c>
    </row>
    <row r="104" spans="1:43" ht="15" x14ac:dyDescent="0.25">
      <c r="A104" s="2">
        <v>1133916</v>
      </c>
      <c r="B104" s="12">
        <v>43685.646967592591</v>
      </c>
      <c r="C104" s="12">
        <f t="shared" si="14"/>
        <v>43685.647465277783</v>
      </c>
      <c r="D104" s="12">
        <v>43685.64984953704</v>
      </c>
      <c r="E104" s="2" t="s">
        <v>47</v>
      </c>
      <c r="F104" s="2" t="s">
        <v>47</v>
      </c>
      <c r="G104" s="2">
        <v>1</v>
      </c>
      <c r="H104" s="2">
        <v>0</v>
      </c>
      <c r="I104" s="2">
        <v>1</v>
      </c>
      <c r="J104" s="2">
        <v>0</v>
      </c>
      <c r="K104" s="2">
        <v>1</v>
      </c>
      <c r="L104" s="2">
        <v>0</v>
      </c>
      <c r="M104" s="2">
        <v>1</v>
      </c>
      <c r="N104" s="2">
        <v>1</v>
      </c>
      <c r="O104" s="2">
        <v>0</v>
      </c>
      <c r="P104" s="2">
        <v>1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1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3">
        <v>2.3842592592592591E-3</v>
      </c>
      <c r="AE104" s="3">
        <v>0</v>
      </c>
      <c r="AF104" s="3">
        <v>4.9768518518518521E-4</v>
      </c>
      <c r="AG104" s="3">
        <v>1.1574074074074073E-5</v>
      </c>
      <c r="AH104" s="3">
        <v>0</v>
      </c>
      <c r="AI104" s="3">
        <v>2.8819444444444444E-3</v>
      </c>
      <c r="AJ104" s="9">
        <v>0.75</v>
      </c>
      <c r="AK104" s="6">
        <f t="shared" si="19"/>
        <v>0</v>
      </c>
      <c r="AL104" s="7">
        <f t="shared" si="20"/>
        <v>3</v>
      </c>
      <c r="AM104" s="7">
        <f t="shared" si="21"/>
        <v>26</v>
      </c>
      <c r="AN104" s="8">
        <f t="shared" si="15"/>
        <v>0</v>
      </c>
      <c r="AO104" s="7">
        <f t="shared" si="16"/>
        <v>0.43</v>
      </c>
      <c r="AP104" s="13">
        <f t="shared" si="17"/>
        <v>3.43</v>
      </c>
      <c r="AQ104" s="10">
        <f t="shared" si="18"/>
        <v>2.57</v>
      </c>
    </row>
    <row r="105" spans="1:43" ht="15" x14ac:dyDescent="0.25">
      <c r="A105" s="2">
        <v>1133918</v>
      </c>
      <c r="B105" s="12">
        <v>43685.647870370369</v>
      </c>
      <c r="C105" s="12">
        <f t="shared" si="14"/>
        <v>43685.649317129624</v>
      </c>
      <c r="D105" s="12">
        <v>43685.652662037035</v>
      </c>
      <c r="E105" s="2" t="s">
        <v>47</v>
      </c>
      <c r="F105" s="2" t="s">
        <v>47</v>
      </c>
      <c r="G105" s="2">
        <v>1</v>
      </c>
      <c r="H105" s="2">
        <v>0</v>
      </c>
      <c r="I105" s="2">
        <v>1</v>
      </c>
      <c r="J105" s="2">
        <v>0</v>
      </c>
      <c r="K105" s="2">
        <v>1</v>
      </c>
      <c r="L105" s="2">
        <v>1</v>
      </c>
      <c r="M105" s="2">
        <v>0</v>
      </c>
      <c r="N105" s="2">
        <v>1</v>
      </c>
      <c r="O105" s="2">
        <v>0</v>
      </c>
      <c r="P105" s="2">
        <v>1</v>
      </c>
      <c r="Q105" s="2">
        <v>0</v>
      </c>
      <c r="R105" s="2">
        <v>0</v>
      </c>
      <c r="S105" s="2">
        <v>0</v>
      </c>
      <c r="T105" s="2">
        <v>1</v>
      </c>
      <c r="U105" s="2">
        <v>0</v>
      </c>
      <c r="V105" s="2">
        <v>0</v>
      </c>
      <c r="W105" s="2">
        <v>1</v>
      </c>
      <c r="X105" s="2">
        <v>1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3">
        <v>3.3449074074074071E-3</v>
      </c>
      <c r="AE105" s="3">
        <v>1.8518518518518518E-4</v>
      </c>
      <c r="AF105" s="3">
        <v>1.3078703703703705E-3</v>
      </c>
      <c r="AG105" s="3">
        <v>5.5555555555555556E-4</v>
      </c>
      <c r="AH105" s="3">
        <v>0</v>
      </c>
      <c r="AI105" s="3">
        <v>4.7916666666666672E-3</v>
      </c>
      <c r="AJ105" s="9">
        <v>0.75</v>
      </c>
      <c r="AK105" s="6">
        <f t="shared" si="19"/>
        <v>0</v>
      </c>
      <c r="AL105" s="7">
        <f t="shared" si="20"/>
        <v>4</v>
      </c>
      <c r="AM105" s="7">
        <f t="shared" si="21"/>
        <v>49</v>
      </c>
      <c r="AN105" s="8">
        <f t="shared" si="15"/>
        <v>0</v>
      </c>
      <c r="AO105" s="7">
        <f t="shared" si="16"/>
        <v>0.82</v>
      </c>
      <c r="AP105" s="13">
        <f t="shared" si="17"/>
        <v>4.82</v>
      </c>
      <c r="AQ105" s="10">
        <f t="shared" si="18"/>
        <v>3.62</v>
      </c>
    </row>
    <row r="106" spans="1:43" ht="15" x14ac:dyDescent="0.25">
      <c r="A106" s="2">
        <v>1133919</v>
      </c>
      <c r="B106" s="12">
        <v>43685.652083333334</v>
      </c>
      <c r="C106" s="12">
        <f t="shared" si="14"/>
        <v>43685.657881944448</v>
      </c>
      <c r="D106" s="12">
        <v>43685.659178240741</v>
      </c>
      <c r="E106" s="2" t="s">
        <v>47</v>
      </c>
      <c r="F106" s="2" t="s">
        <v>47</v>
      </c>
      <c r="G106" s="2">
        <v>1</v>
      </c>
      <c r="H106" s="2">
        <v>0</v>
      </c>
      <c r="I106" s="2">
        <v>1</v>
      </c>
      <c r="J106" s="2">
        <v>0</v>
      </c>
      <c r="K106" s="2">
        <v>1</v>
      </c>
      <c r="L106" s="2">
        <v>1</v>
      </c>
      <c r="M106" s="2">
        <v>0</v>
      </c>
      <c r="N106" s="2">
        <v>1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2">
        <v>1</v>
      </c>
      <c r="X106" s="2">
        <v>1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3">
        <v>1.2962962962962963E-3</v>
      </c>
      <c r="AE106" s="3">
        <v>1.8518518518518518E-4</v>
      </c>
      <c r="AF106" s="3">
        <v>1.5046296296296294E-3</v>
      </c>
      <c r="AG106" s="3">
        <v>6.8287037037037025E-4</v>
      </c>
      <c r="AH106" s="3">
        <v>0</v>
      </c>
      <c r="AI106" s="3">
        <v>7.0949074074074074E-3</v>
      </c>
      <c r="AJ106" s="9">
        <v>0.75</v>
      </c>
      <c r="AK106" s="6">
        <f t="shared" si="19"/>
        <v>0</v>
      </c>
      <c r="AL106" s="7">
        <f t="shared" si="20"/>
        <v>1</v>
      </c>
      <c r="AM106" s="7">
        <f t="shared" si="21"/>
        <v>52</v>
      </c>
      <c r="AN106" s="8">
        <f t="shared" si="15"/>
        <v>0</v>
      </c>
      <c r="AO106" s="7">
        <f t="shared" si="16"/>
        <v>0.87</v>
      </c>
      <c r="AP106" s="13">
        <f t="shared" si="17"/>
        <v>1.87</v>
      </c>
      <c r="AQ106" s="10">
        <f t="shared" si="18"/>
        <v>1.4</v>
      </c>
    </row>
    <row r="107" spans="1:43" ht="15" x14ac:dyDescent="0.25">
      <c r="A107" s="2">
        <v>1133920</v>
      </c>
      <c r="B107" s="12">
        <v>43685.662164351852</v>
      </c>
      <c r="C107" s="12">
        <f t="shared" si="14"/>
        <v>43685.668854166666</v>
      </c>
      <c r="D107" s="12">
        <v>43685.669293981482</v>
      </c>
      <c r="E107" s="2" t="s">
        <v>47</v>
      </c>
      <c r="F107" s="2" t="s">
        <v>47</v>
      </c>
      <c r="G107" s="2">
        <v>1</v>
      </c>
      <c r="H107" s="2">
        <v>0</v>
      </c>
      <c r="I107" s="2">
        <v>1</v>
      </c>
      <c r="J107" s="2">
        <v>0</v>
      </c>
      <c r="K107" s="2">
        <v>1</v>
      </c>
      <c r="L107" s="2">
        <v>1</v>
      </c>
      <c r="M107" s="2">
        <v>0</v>
      </c>
      <c r="N107" s="2">
        <v>1</v>
      </c>
      <c r="O107" s="2">
        <v>0</v>
      </c>
      <c r="P107" s="2">
        <v>1</v>
      </c>
      <c r="Q107" s="2">
        <v>0</v>
      </c>
      <c r="R107" s="2">
        <v>0</v>
      </c>
      <c r="S107" s="2">
        <v>0</v>
      </c>
      <c r="T107" s="2">
        <v>1</v>
      </c>
      <c r="U107" s="2">
        <v>0</v>
      </c>
      <c r="V107" s="2">
        <v>0</v>
      </c>
      <c r="W107" s="2">
        <v>1</v>
      </c>
      <c r="X107" s="2">
        <v>1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3">
        <v>4.3981481481481481E-4</v>
      </c>
      <c r="AE107" s="3">
        <v>1.7361111111111112E-4</v>
      </c>
      <c r="AF107" s="3">
        <v>1.2962962962962963E-3</v>
      </c>
      <c r="AG107" s="3">
        <v>6.018518518518519E-4</v>
      </c>
      <c r="AH107" s="3">
        <v>0</v>
      </c>
      <c r="AI107" s="3">
        <v>7.1296296296296307E-3</v>
      </c>
      <c r="AJ107" s="9">
        <v>0.75</v>
      </c>
      <c r="AK107" s="6">
        <f t="shared" si="19"/>
        <v>0</v>
      </c>
      <c r="AL107" s="7">
        <f t="shared" si="20"/>
        <v>0</v>
      </c>
      <c r="AM107" s="7">
        <f t="shared" si="21"/>
        <v>38</v>
      </c>
      <c r="AN107" s="8">
        <f t="shared" si="15"/>
        <v>0</v>
      </c>
      <c r="AO107" s="7">
        <f t="shared" si="16"/>
        <v>0.63</v>
      </c>
      <c r="AP107" s="13">
        <f t="shared" si="17"/>
        <v>0.63</v>
      </c>
      <c r="AQ107" s="10">
        <f t="shared" si="18"/>
        <v>0.47</v>
      </c>
    </row>
    <row r="108" spans="1:43" ht="15" x14ac:dyDescent="0.25">
      <c r="A108" s="2">
        <v>1133921</v>
      </c>
      <c r="B108" s="12">
        <v>43685.680833333332</v>
      </c>
      <c r="C108" s="12">
        <f t="shared" si="14"/>
        <v>43685.681307870371</v>
      </c>
      <c r="D108" s="12">
        <v>43685.683738425927</v>
      </c>
      <c r="E108" s="2" t="s">
        <v>47</v>
      </c>
      <c r="F108" s="2" t="s">
        <v>47</v>
      </c>
      <c r="G108" s="2">
        <v>1</v>
      </c>
      <c r="H108" s="2">
        <v>0</v>
      </c>
      <c r="I108" s="2">
        <v>1</v>
      </c>
      <c r="J108" s="2">
        <v>0</v>
      </c>
      <c r="K108" s="2">
        <v>1</v>
      </c>
      <c r="L108" s="2">
        <v>0</v>
      </c>
      <c r="M108" s="2">
        <v>1</v>
      </c>
      <c r="N108" s="2">
        <v>1</v>
      </c>
      <c r="O108" s="2">
        <v>0</v>
      </c>
      <c r="P108" s="2">
        <v>1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1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3">
        <v>2.4305555555555556E-3</v>
      </c>
      <c r="AE108" s="3">
        <v>0</v>
      </c>
      <c r="AF108" s="3">
        <v>4.6296296296296293E-4</v>
      </c>
      <c r="AG108" s="3">
        <v>1.1574074074074073E-5</v>
      </c>
      <c r="AH108" s="3">
        <v>0</v>
      </c>
      <c r="AI108" s="3">
        <v>2.9050925925925928E-3</v>
      </c>
      <c r="AJ108" s="9">
        <v>0.75</v>
      </c>
      <c r="AK108" s="6">
        <f t="shared" si="19"/>
        <v>0</v>
      </c>
      <c r="AL108" s="7">
        <f t="shared" si="20"/>
        <v>3</v>
      </c>
      <c r="AM108" s="7">
        <f t="shared" si="21"/>
        <v>30</v>
      </c>
      <c r="AN108" s="8">
        <f t="shared" si="15"/>
        <v>0</v>
      </c>
      <c r="AO108" s="7">
        <f t="shared" si="16"/>
        <v>0.5</v>
      </c>
      <c r="AP108" s="13">
        <f t="shared" si="17"/>
        <v>3.5</v>
      </c>
      <c r="AQ108" s="10">
        <f t="shared" si="18"/>
        <v>2.63</v>
      </c>
    </row>
    <row r="109" spans="1:43" ht="15" x14ac:dyDescent="0.25">
      <c r="A109" s="2">
        <v>1133923</v>
      </c>
      <c r="B109" s="12">
        <v>43685.677268518521</v>
      </c>
      <c r="C109" s="12">
        <f t="shared" si="14"/>
        <v>43685.685034722221</v>
      </c>
      <c r="D109" s="12">
        <v>43685.686759259261</v>
      </c>
      <c r="E109" s="2" t="s">
        <v>47</v>
      </c>
      <c r="F109" s="2" t="s">
        <v>47</v>
      </c>
      <c r="G109" s="2">
        <v>1</v>
      </c>
      <c r="H109" s="2">
        <v>0</v>
      </c>
      <c r="I109" s="2">
        <v>1</v>
      </c>
      <c r="J109" s="2">
        <v>0</v>
      </c>
      <c r="K109" s="2">
        <v>1</v>
      </c>
      <c r="L109" s="2">
        <v>1</v>
      </c>
      <c r="M109" s="2">
        <v>0</v>
      </c>
      <c r="N109" s="2">
        <v>1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1</v>
      </c>
      <c r="U109" s="2">
        <v>0</v>
      </c>
      <c r="V109" s="2">
        <v>0</v>
      </c>
      <c r="W109" s="2">
        <v>1</v>
      </c>
      <c r="X109" s="2">
        <v>1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3">
        <v>1.7245370370370372E-3</v>
      </c>
      <c r="AE109" s="3">
        <v>9.2592592592592588E-5</v>
      </c>
      <c r="AF109" s="3">
        <v>9.1435185185185185E-4</v>
      </c>
      <c r="AG109" s="3">
        <v>2.199074074074074E-4</v>
      </c>
      <c r="AH109" s="3">
        <v>0</v>
      </c>
      <c r="AI109" s="3">
        <v>9.4907407407407406E-3</v>
      </c>
      <c r="AJ109" s="9">
        <v>0.75</v>
      </c>
      <c r="AK109" s="6">
        <f t="shared" si="19"/>
        <v>0</v>
      </c>
      <c r="AL109" s="7">
        <f t="shared" si="20"/>
        <v>2</v>
      </c>
      <c r="AM109" s="7">
        <f t="shared" si="21"/>
        <v>29</v>
      </c>
      <c r="AN109" s="8">
        <f t="shared" si="15"/>
        <v>0</v>
      </c>
      <c r="AO109" s="7">
        <f t="shared" si="16"/>
        <v>0.48</v>
      </c>
      <c r="AP109" s="13">
        <f t="shared" si="17"/>
        <v>2.48</v>
      </c>
      <c r="AQ109" s="10">
        <f t="shared" si="18"/>
        <v>1.86</v>
      </c>
    </row>
    <row r="110" spans="1:43" ht="15" x14ac:dyDescent="0.25">
      <c r="A110" s="2">
        <v>1133926</v>
      </c>
      <c r="B110" s="12">
        <v>43685.692557870374</v>
      </c>
      <c r="C110" s="12">
        <f t="shared" si="14"/>
        <v>43685.693124999998</v>
      </c>
      <c r="D110" s="12">
        <v>43685.693124999998</v>
      </c>
      <c r="E110" s="2" t="s">
        <v>47</v>
      </c>
      <c r="F110" s="2" t="s">
        <v>47</v>
      </c>
      <c r="G110" s="2">
        <v>1</v>
      </c>
      <c r="H110" s="2">
        <v>0</v>
      </c>
      <c r="I110" s="2">
        <v>1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2">
        <v>1</v>
      </c>
      <c r="Y110" s="2">
        <v>0</v>
      </c>
      <c r="Z110" s="2">
        <v>0</v>
      </c>
      <c r="AA110" s="2">
        <v>0</v>
      </c>
      <c r="AB110" s="2">
        <v>1</v>
      </c>
      <c r="AC110" s="2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5.6712962962962956E-4</v>
      </c>
      <c r="AJ110" s="9">
        <v>0.75</v>
      </c>
      <c r="AK110" s="6">
        <f t="shared" si="19"/>
        <v>0</v>
      </c>
      <c r="AL110" s="7">
        <f t="shared" si="20"/>
        <v>0</v>
      </c>
      <c r="AM110" s="7">
        <f t="shared" si="21"/>
        <v>0</v>
      </c>
      <c r="AN110" s="8">
        <f t="shared" si="15"/>
        <v>0</v>
      </c>
      <c r="AO110" s="7">
        <f t="shared" si="16"/>
        <v>0</v>
      </c>
      <c r="AP110" s="13">
        <f t="shared" si="17"/>
        <v>0</v>
      </c>
      <c r="AQ110" s="10">
        <f t="shared" si="18"/>
        <v>0</v>
      </c>
    </row>
    <row r="111" spans="1:43" ht="15" x14ac:dyDescent="0.25">
      <c r="A111" s="2">
        <v>1133932</v>
      </c>
      <c r="B111" s="12">
        <v>43685.722326388888</v>
      </c>
      <c r="C111" s="12">
        <f t="shared" si="14"/>
        <v>43685.723101851851</v>
      </c>
      <c r="D111" s="12">
        <v>43685.723101851851</v>
      </c>
      <c r="E111" s="2" t="s">
        <v>47</v>
      </c>
      <c r="F111" s="2" t="s">
        <v>47</v>
      </c>
      <c r="G111" s="2">
        <v>1</v>
      </c>
      <c r="H111" s="2">
        <v>0</v>
      </c>
      <c r="I111" s="2">
        <v>1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1</v>
      </c>
      <c r="Y111" s="2">
        <v>0</v>
      </c>
      <c r="Z111" s="2">
        <v>0</v>
      </c>
      <c r="AA111" s="2">
        <v>0</v>
      </c>
      <c r="AB111" s="2">
        <v>1</v>
      </c>
      <c r="AC111" s="2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7.7546296296296304E-4</v>
      </c>
      <c r="AJ111" s="9">
        <v>0.75</v>
      </c>
      <c r="AK111" s="6">
        <f t="shared" si="19"/>
        <v>0</v>
      </c>
      <c r="AL111" s="7">
        <f t="shared" si="20"/>
        <v>0</v>
      </c>
      <c r="AM111" s="7">
        <f t="shared" si="21"/>
        <v>0</v>
      </c>
      <c r="AN111" s="8">
        <f t="shared" si="15"/>
        <v>0</v>
      </c>
      <c r="AO111" s="7">
        <f t="shared" si="16"/>
        <v>0</v>
      </c>
      <c r="AP111" s="13">
        <f t="shared" si="17"/>
        <v>0</v>
      </c>
      <c r="AQ111" s="10">
        <f t="shared" si="18"/>
        <v>0</v>
      </c>
    </row>
    <row r="112" spans="1:43" ht="15" x14ac:dyDescent="0.25">
      <c r="A112" s="2">
        <v>1133933</v>
      </c>
      <c r="B112" s="12">
        <v>43685.727083333331</v>
      </c>
      <c r="C112" s="12">
        <f t="shared" si="14"/>
        <v>43685.727835648147</v>
      </c>
      <c r="D112" s="12">
        <v>43685.727835648147</v>
      </c>
      <c r="E112" s="2" t="s">
        <v>47</v>
      </c>
      <c r="F112" s="2" t="s">
        <v>47</v>
      </c>
      <c r="G112" s="2">
        <v>1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1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1</v>
      </c>
      <c r="Y112" s="2">
        <v>0</v>
      </c>
      <c r="Z112" s="2">
        <v>0</v>
      </c>
      <c r="AA112" s="2">
        <v>0</v>
      </c>
      <c r="AB112" s="2">
        <v>1</v>
      </c>
      <c r="AC112" s="2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7.5231481481481471E-4</v>
      </c>
      <c r="AJ112" s="9">
        <v>0.75</v>
      </c>
      <c r="AK112" s="6">
        <f t="shared" si="19"/>
        <v>0</v>
      </c>
      <c r="AL112" s="7">
        <f t="shared" si="20"/>
        <v>0</v>
      </c>
      <c r="AM112" s="7">
        <f t="shared" si="21"/>
        <v>0</v>
      </c>
      <c r="AN112" s="8">
        <f t="shared" si="15"/>
        <v>0</v>
      </c>
      <c r="AO112" s="7">
        <f t="shared" si="16"/>
        <v>0</v>
      </c>
      <c r="AP112" s="13">
        <f t="shared" si="17"/>
        <v>0</v>
      </c>
      <c r="AQ112" s="10">
        <f t="shared" si="18"/>
        <v>0</v>
      </c>
    </row>
    <row r="113" spans="1:43" ht="15" x14ac:dyDescent="0.25">
      <c r="A113" s="2">
        <v>1133934</v>
      </c>
      <c r="B113" s="12">
        <v>43685.73978009259</v>
      </c>
      <c r="C113" s="12">
        <f t="shared" si="14"/>
        <v>43685.74046296296</v>
      </c>
      <c r="D113" s="12">
        <v>43685.74046296296</v>
      </c>
      <c r="E113" s="2" t="s">
        <v>47</v>
      </c>
      <c r="F113" s="2" t="s">
        <v>47</v>
      </c>
      <c r="G113" s="2">
        <v>1</v>
      </c>
      <c r="H113" s="2">
        <v>0</v>
      </c>
      <c r="I113" s="2">
        <v>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1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">
        <v>0</v>
      </c>
      <c r="AA113" s="2">
        <v>0</v>
      </c>
      <c r="AB113" s="2">
        <v>1</v>
      </c>
      <c r="AC113" s="2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6.8287037037037025E-4</v>
      </c>
      <c r="AJ113" s="9">
        <v>0.75</v>
      </c>
      <c r="AK113" s="6">
        <f t="shared" si="19"/>
        <v>0</v>
      </c>
      <c r="AL113" s="7">
        <f t="shared" si="20"/>
        <v>0</v>
      </c>
      <c r="AM113" s="7">
        <f t="shared" si="21"/>
        <v>0</v>
      </c>
      <c r="AN113" s="8">
        <f t="shared" si="15"/>
        <v>0</v>
      </c>
      <c r="AO113" s="7">
        <f t="shared" si="16"/>
        <v>0</v>
      </c>
      <c r="AP113" s="13">
        <f t="shared" si="17"/>
        <v>0</v>
      </c>
      <c r="AQ113" s="10">
        <f t="shared" si="18"/>
        <v>0</v>
      </c>
    </row>
    <row r="114" spans="1:43" ht="15" x14ac:dyDescent="0.25">
      <c r="A114" s="2">
        <v>1133935</v>
      </c>
      <c r="B114" s="12">
        <v>43685.746574074074</v>
      </c>
      <c r="C114" s="12">
        <f t="shared" si="14"/>
        <v>43685.747129629628</v>
      </c>
      <c r="D114" s="12">
        <v>43685.747129629628</v>
      </c>
      <c r="E114" s="2" t="s">
        <v>47</v>
      </c>
      <c r="F114" s="2" t="s">
        <v>47</v>
      </c>
      <c r="G114" s="2">
        <v>1</v>
      </c>
      <c r="H114" s="2">
        <v>0</v>
      </c>
      <c r="I114" s="2">
        <v>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2">
        <v>1</v>
      </c>
      <c r="Y114" s="2">
        <v>0</v>
      </c>
      <c r="Z114" s="2">
        <v>0</v>
      </c>
      <c r="AA114" s="2">
        <v>0</v>
      </c>
      <c r="AB114" s="2">
        <v>1</v>
      </c>
      <c r="AC114" s="2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5.5555555555555556E-4</v>
      </c>
      <c r="AJ114" s="9">
        <v>0.75</v>
      </c>
      <c r="AK114" s="6">
        <f t="shared" si="19"/>
        <v>0</v>
      </c>
      <c r="AL114" s="7">
        <f t="shared" si="20"/>
        <v>0</v>
      </c>
      <c r="AM114" s="7">
        <f t="shared" si="21"/>
        <v>0</v>
      </c>
      <c r="AN114" s="8">
        <f t="shared" si="15"/>
        <v>0</v>
      </c>
      <c r="AO114" s="7">
        <f t="shared" si="16"/>
        <v>0</v>
      </c>
      <c r="AP114" s="13">
        <f t="shared" si="17"/>
        <v>0</v>
      </c>
      <c r="AQ114" s="10">
        <f t="shared" si="18"/>
        <v>0</v>
      </c>
    </row>
    <row r="115" spans="1:43" ht="15" x14ac:dyDescent="0.25">
      <c r="A115" s="2">
        <v>1133939</v>
      </c>
      <c r="B115" s="12">
        <v>43685.793113425927</v>
      </c>
      <c r="C115" s="12">
        <f t="shared" si="14"/>
        <v>43685.793124999997</v>
      </c>
      <c r="D115" s="12">
        <v>43685.793124999997</v>
      </c>
      <c r="E115" s="2" t="s">
        <v>47</v>
      </c>
      <c r="F115" s="2" t="s">
        <v>47</v>
      </c>
      <c r="G115" s="2">
        <v>1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1</v>
      </c>
      <c r="R115" s="2">
        <v>0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2">
        <v>1</v>
      </c>
      <c r="Y115" s="2">
        <v>0</v>
      </c>
      <c r="Z115" s="2">
        <v>0</v>
      </c>
      <c r="AA115" s="2">
        <v>0</v>
      </c>
      <c r="AB115" s="2">
        <v>1</v>
      </c>
      <c r="AC115" s="2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1.1574074074074073E-5</v>
      </c>
      <c r="AJ115" s="9">
        <v>0.75</v>
      </c>
      <c r="AK115" s="6">
        <f t="shared" si="19"/>
        <v>0</v>
      </c>
      <c r="AL115" s="7">
        <f t="shared" si="20"/>
        <v>0</v>
      </c>
      <c r="AM115" s="7">
        <f t="shared" si="21"/>
        <v>0</v>
      </c>
      <c r="AN115" s="8">
        <f t="shared" si="15"/>
        <v>0</v>
      </c>
      <c r="AO115" s="7">
        <f t="shared" si="16"/>
        <v>0</v>
      </c>
      <c r="AP115" s="13">
        <f t="shared" si="17"/>
        <v>0</v>
      </c>
      <c r="AQ115" s="10">
        <f t="shared" si="18"/>
        <v>0</v>
      </c>
    </row>
    <row r="116" spans="1:43" ht="15" x14ac:dyDescent="0.25">
      <c r="A116" s="2">
        <v>1133942</v>
      </c>
      <c r="B116" s="12">
        <v>43685.862268518518</v>
      </c>
      <c r="C116" s="12">
        <f t="shared" si="14"/>
        <v>43685.862557870372</v>
      </c>
      <c r="D116" s="12">
        <v>43685.862557870372</v>
      </c>
      <c r="E116" s="2" t="s">
        <v>47</v>
      </c>
      <c r="F116" s="2" t="s">
        <v>47</v>
      </c>
      <c r="G116" s="2">
        <v>1</v>
      </c>
      <c r="H116" s="2">
        <v>0</v>
      </c>
      <c r="I116" s="2">
        <v>1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1</v>
      </c>
      <c r="R116" s="2">
        <v>0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1</v>
      </c>
      <c r="Y116" s="2">
        <v>0</v>
      </c>
      <c r="Z116" s="2">
        <v>0</v>
      </c>
      <c r="AA116" s="2">
        <v>0</v>
      </c>
      <c r="AB116" s="2">
        <v>1</v>
      </c>
      <c r="AC116" s="2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2.8935185185185189E-4</v>
      </c>
      <c r="AJ116" s="9">
        <v>0.75</v>
      </c>
      <c r="AK116" s="6">
        <f t="shared" si="19"/>
        <v>0</v>
      </c>
      <c r="AL116" s="7">
        <f t="shared" si="20"/>
        <v>0</v>
      </c>
      <c r="AM116" s="7">
        <f t="shared" si="21"/>
        <v>0</v>
      </c>
      <c r="AN116" s="8">
        <f t="shared" si="15"/>
        <v>0</v>
      </c>
      <c r="AO116" s="7">
        <f t="shared" si="16"/>
        <v>0</v>
      </c>
      <c r="AP116" s="13">
        <f t="shared" si="17"/>
        <v>0</v>
      </c>
      <c r="AQ116" s="10">
        <f t="shared" si="18"/>
        <v>0</v>
      </c>
    </row>
    <row r="117" spans="1:43" ht="15.75" thickBot="1" x14ac:dyDescent="0.3">
      <c r="A117" s="2">
        <v>1133943</v>
      </c>
      <c r="B117" s="12">
        <v>43685.871423611112</v>
      </c>
      <c r="C117" s="12">
        <f t="shared" si="14"/>
        <v>43685.871620370373</v>
      </c>
      <c r="D117" s="12">
        <v>43685.871620370373</v>
      </c>
      <c r="E117" s="2" t="s">
        <v>47</v>
      </c>
      <c r="F117" s="2" t="s">
        <v>47</v>
      </c>
      <c r="G117" s="2">
        <v>1</v>
      </c>
      <c r="H117" s="2">
        <v>0</v>
      </c>
      <c r="I117" s="2">
        <v>1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0</v>
      </c>
      <c r="AB117" s="2">
        <v>1</v>
      </c>
      <c r="AC117" s="2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1.9675925925925926E-4</v>
      </c>
      <c r="AJ117" s="11">
        <v>0.75</v>
      </c>
      <c r="AK117" s="6">
        <f t="shared" si="19"/>
        <v>0</v>
      </c>
      <c r="AL117" s="7">
        <f t="shared" si="20"/>
        <v>0</v>
      </c>
      <c r="AM117" s="7">
        <f t="shared" si="21"/>
        <v>0</v>
      </c>
      <c r="AN117" s="8">
        <f t="shared" si="15"/>
        <v>0</v>
      </c>
      <c r="AO117" s="7">
        <f t="shared" si="16"/>
        <v>0</v>
      </c>
      <c r="AP117" s="13">
        <f t="shared" si="17"/>
        <v>0</v>
      </c>
      <c r="AQ117" s="14">
        <f t="shared" si="18"/>
        <v>0</v>
      </c>
    </row>
    <row r="118" spans="1:43" s="31" customFormat="1" ht="15" x14ac:dyDescent="0.25">
      <c r="A118" s="15" t="s">
        <v>32</v>
      </c>
      <c r="B118" s="35"/>
      <c r="C118" s="35"/>
      <c r="D118" s="35"/>
      <c r="E118" s="35"/>
      <c r="F118" s="35"/>
      <c r="G118" s="35">
        <v>112</v>
      </c>
      <c r="H118" s="35">
        <v>0</v>
      </c>
      <c r="I118" s="35">
        <v>112</v>
      </c>
      <c r="J118" s="35">
        <v>1</v>
      </c>
      <c r="K118" s="35">
        <v>77</v>
      </c>
      <c r="L118" s="35">
        <v>62</v>
      </c>
      <c r="M118" s="35">
        <v>15</v>
      </c>
      <c r="N118" s="35">
        <v>77</v>
      </c>
      <c r="O118" s="35">
        <v>0</v>
      </c>
      <c r="P118" s="35">
        <v>77</v>
      </c>
      <c r="Q118" s="35">
        <v>34</v>
      </c>
      <c r="R118" s="35">
        <v>1</v>
      </c>
      <c r="S118" s="35">
        <v>35</v>
      </c>
      <c r="T118" s="35">
        <v>66</v>
      </c>
      <c r="U118" s="35">
        <v>1</v>
      </c>
      <c r="V118" s="35">
        <v>4</v>
      </c>
      <c r="W118" s="35">
        <v>62</v>
      </c>
      <c r="X118" s="35">
        <v>111</v>
      </c>
      <c r="Y118" s="35">
        <v>0</v>
      </c>
      <c r="Z118" s="35">
        <v>0</v>
      </c>
      <c r="AA118" s="35">
        <v>0</v>
      </c>
      <c r="AB118" s="35">
        <v>31</v>
      </c>
      <c r="AC118" s="35">
        <v>3</v>
      </c>
      <c r="AD118" s="36">
        <v>0.2192476851851852</v>
      </c>
      <c r="AE118" s="36">
        <v>4.3148148148148151E-2</v>
      </c>
      <c r="AF118" s="36">
        <v>0.10868055555555556</v>
      </c>
      <c r="AG118" s="36">
        <v>5.2615740740740741E-2</v>
      </c>
      <c r="AH118" s="36">
        <v>3.6921296296296298E-3</v>
      </c>
      <c r="AI118" s="36">
        <v>0.51797453703703711</v>
      </c>
      <c r="AJ118" s="37">
        <v>0.75</v>
      </c>
      <c r="AK118" s="38">
        <f t="shared" si="19"/>
        <v>5</v>
      </c>
      <c r="AL118" s="39">
        <f t="shared" si="20"/>
        <v>15</v>
      </c>
      <c r="AM118" s="39">
        <f t="shared" si="21"/>
        <v>43</v>
      </c>
      <c r="AN118" s="40">
        <f t="shared" si="15"/>
        <v>300</v>
      </c>
      <c r="AO118" s="41">
        <f t="shared" si="16"/>
        <v>0.72</v>
      </c>
      <c r="AP118" s="41">
        <f>AL118+AN118+AO118</f>
        <v>315.72000000000003</v>
      </c>
      <c r="AQ118" s="42">
        <f t="shared" si="18"/>
        <v>236.79</v>
      </c>
    </row>
    <row r="119" spans="1:43" s="31" customFormat="1" ht="29.25" customHeight="1" x14ac:dyDescent="0.25">
      <c r="A119" s="4" t="s">
        <v>64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 t="s">
        <v>53</v>
      </c>
      <c r="AE119" s="29" t="s">
        <v>53</v>
      </c>
      <c r="AF119" s="29" t="s">
        <v>53</v>
      </c>
      <c r="AG119" s="29" t="s">
        <v>53</v>
      </c>
      <c r="AH119" s="29" t="s">
        <v>53</v>
      </c>
      <c r="AI119" s="29" t="s">
        <v>53</v>
      </c>
      <c r="AJ119" s="29"/>
      <c r="AK119" s="29"/>
      <c r="AL119" s="29"/>
      <c r="AM119" s="29"/>
      <c r="AN119" s="29"/>
      <c r="AO119" s="29"/>
      <c r="AP119" s="29"/>
      <c r="AQ119" s="29"/>
    </row>
    <row r="120" spans="1:43" ht="19.5" customHeight="1" x14ac:dyDescent="0.25"/>
    <row r="121" spans="1:43" ht="12" thickBot="1" x14ac:dyDescent="0.3">
      <c r="E121" s="5"/>
      <c r="F121" s="5"/>
      <c r="G121" s="5"/>
      <c r="H121" s="5"/>
      <c r="I121" s="5"/>
      <c r="J121" s="5"/>
      <c r="K121" s="5"/>
      <c r="L121" s="5"/>
    </row>
    <row r="122" spans="1:43" ht="6" customHeight="1" x14ac:dyDescent="0.25">
      <c r="B122" s="43"/>
      <c r="C122" s="44"/>
      <c r="D122" s="45"/>
      <c r="E122" s="5"/>
      <c r="F122" s="5"/>
      <c r="G122" s="5"/>
      <c r="H122" s="5"/>
      <c r="I122" s="5"/>
      <c r="J122" s="5"/>
      <c r="K122" s="5"/>
      <c r="L122" s="5"/>
    </row>
    <row r="123" spans="1:43" x14ac:dyDescent="0.25">
      <c r="B123" s="46" t="s">
        <v>34</v>
      </c>
      <c r="C123" s="47"/>
      <c r="D123" s="28"/>
      <c r="E123" s="5"/>
      <c r="F123" s="5"/>
      <c r="G123" s="5"/>
      <c r="H123" s="5"/>
      <c r="I123" s="5"/>
      <c r="J123" s="5"/>
      <c r="K123" s="5"/>
      <c r="L123" s="5"/>
    </row>
    <row r="124" spans="1:43" ht="7.5" customHeight="1" x14ac:dyDescent="0.25">
      <c r="B124" s="46"/>
      <c r="C124" s="27"/>
      <c r="D124" s="28"/>
      <c r="E124" s="5"/>
      <c r="F124" s="5"/>
      <c r="G124" s="5"/>
      <c r="H124" s="5"/>
      <c r="I124" s="5"/>
      <c r="J124" s="5"/>
      <c r="K124" s="5"/>
      <c r="L124" s="5"/>
    </row>
    <row r="125" spans="1:43" ht="18.75" customHeight="1" x14ac:dyDescent="0.25">
      <c r="B125" s="46" t="s">
        <v>35</v>
      </c>
      <c r="C125" s="47" t="s">
        <v>66</v>
      </c>
      <c r="D125" s="48" t="s">
        <v>63</v>
      </c>
      <c r="E125" s="5"/>
      <c r="F125" s="5"/>
      <c r="G125" s="5"/>
      <c r="H125" s="5"/>
      <c r="I125" s="5"/>
      <c r="J125" s="5"/>
      <c r="K125" s="5"/>
      <c r="L125" s="5"/>
    </row>
    <row r="126" spans="1:43" ht="22.5" x14ac:dyDescent="0.25">
      <c r="B126" s="46"/>
      <c r="C126" s="47" t="s">
        <v>67</v>
      </c>
      <c r="D126" s="28" t="s">
        <v>62</v>
      </c>
      <c r="E126" s="5"/>
      <c r="F126" s="5"/>
      <c r="G126" s="17"/>
      <c r="H126" s="5"/>
      <c r="I126" s="5"/>
      <c r="J126" s="5"/>
      <c r="K126" s="5"/>
      <c r="L126" s="5"/>
    </row>
    <row r="127" spans="1:43" ht="15.75" customHeight="1" x14ac:dyDescent="0.25">
      <c r="B127" s="46"/>
      <c r="C127" s="47"/>
      <c r="D127" s="28"/>
      <c r="E127" s="5"/>
      <c r="F127" s="5"/>
      <c r="G127" s="5"/>
      <c r="H127" s="5"/>
      <c r="I127" s="5"/>
      <c r="J127" s="5"/>
      <c r="K127" s="5"/>
      <c r="L127" s="5"/>
    </row>
    <row r="128" spans="1:43" x14ac:dyDescent="0.25">
      <c r="B128" s="46" t="s">
        <v>33</v>
      </c>
      <c r="C128" s="47" t="s">
        <v>66</v>
      </c>
      <c r="D128" s="48" t="s">
        <v>63</v>
      </c>
      <c r="E128" s="5"/>
      <c r="F128" s="5"/>
      <c r="G128" s="5"/>
      <c r="H128" s="5"/>
      <c r="I128" s="5"/>
      <c r="J128" s="5"/>
      <c r="K128" s="5"/>
      <c r="L128" s="5"/>
    </row>
    <row r="129" spans="2:12" ht="31.5" customHeight="1" x14ac:dyDescent="0.25">
      <c r="B129" s="46"/>
      <c r="C129" s="47" t="s">
        <v>67</v>
      </c>
      <c r="D129" s="28" t="s">
        <v>62</v>
      </c>
      <c r="E129" s="5"/>
      <c r="F129" s="5"/>
      <c r="G129" s="17"/>
      <c r="H129" s="5"/>
      <c r="I129" s="5"/>
      <c r="J129" s="5"/>
      <c r="K129" s="5"/>
      <c r="L129" s="5"/>
    </row>
    <row r="130" spans="2:12" ht="8.25" customHeight="1" thickBot="1" x14ac:dyDescent="0.3">
      <c r="B130" s="49"/>
      <c r="C130" s="50"/>
      <c r="D130" s="51"/>
      <c r="E130" s="5"/>
      <c r="F130" s="5"/>
      <c r="G130" s="5"/>
      <c r="H130" s="5"/>
      <c r="I130" s="5"/>
      <c r="J130" s="5"/>
      <c r="K130" s="5"/>
      <c r="L130" s="5"/>
    </row>
    <row r="131" spans="2:12" ht="7.5" customHeight="1" x14ac:dyDescent="0.25">
      <c r="B131" s="25"/>
      <c r="C131" s="25"/>
      <c r="D131" s="25"/>
      <c r="E131" s="5"/>
      <c r="F131" s="5"/>
      <c r="G131" s="5"/>
      <c r="H131" s="5"/>
      <c r="I131" s="5"/>
      <c r="J131" s="5"/>
      <c r="K131" s="5"/>
      <c r="L131" s="5"/>
    </row>
    <row r="132" spans="2:12" ht="7.5" customHeight="1" thickBot="1" x14ac:dyDescent="0.3">
      <c r="B132" s="25"/>
      <c r="C132" s="25"/>
      <c r="D132" s="25"/>
      <c r="E132" s="5"/>
      <c r="F132" s="5"/>
      <c r="G132" s="5"/>
      <c r="H132" s="5"/>
      <c r="I132" s="5"/>
      <c r="J132" s="5"/>
      <c r="K132" s="5"/>
      <c r="L132" s="5"/>
    </row>
    <row r="133" spans="2:12" ht="7.5" customHeight="1" x14ac:dyDescent="0.25">
      <c r="B133" s="43"/>
      <c r="C133" s="44"/>
      <c r="D133" s="45"/>
      <c r="E133" s="5"/>
      <c r="F133" s="5"/>
      <c r="G133" s="5"/>
      <c r="H133" s="5"/>
      <c r="I133" s="5"/>
      <c r="J133" s="5"/>
      <c r="K133" s="5"/>
      <c r="L133" s="5"/>
    </row>
    <row r="134" spans="2:12" ht="11.25" customHeight="1" x14ac:dyDescent="0.25">
      <c r="B134" s="52" t="s">
        <v>36</v>
      </c>
      <c r="C134" s="47" t="s">
        <v>66</v>
      </c>
      <c r="D134" s="48" t="s">
        <v>63</v>
      </c>
      <c r="E134" s="5"/>
      <c r="F134" s="5"/>
      <c r="G134" s="5"/>
      <c r="H134" s="5"/>
      <c r="I134" s="5"/>
      <c r="J134" s="5"/>
      <c r="K134" s="5"/>
      <c r="L134" s="5"/>
    </row>
    <row r="135" spans="2:12" ht="21" customHeight="1" x14ac:dyDescent="0.25">
      <c r="B135" s="26"/>
      <c r="C135" s="47" t="s">
        <v>67</v>
      </c>
      <c r="D135" s="28" t="s">
        <v>65</v>
      </c>
      <c r="E135" s="5"/>
      <c r="F135" s="5"/>
      <c r="G135" s="5"/>
      <c r="H135" s="5"/>
      <c r="I135" s="5"/>
      <c r="J135" s="5"/>
      <c r="K135" s="5"/>
      <c r="L135" s="5"/>
    </row>
    <row r="136" spans="2:12" ht="7.5" customHeight="1" thickBot="1" x14ac:dyDescent="0.3">
      <c r="B136" s="49"/>
      <c r="C136" s="50"/>
      <c r="D136" s="51"/>
      <c r="E136" s="5"/>
      <c r="F136" s="5"/>
      <c r="G136" s="5"/>
      <c r="H136" s="5"/>
      <c r="I136" s="5"/>
      <c r="J136" s="5"/>
      <c r="K136" s="5"/>
      <c r="L136" s="5"/>
    </row>
    <row r="137" spans="2:12" ht="33.75" customHeight="1" x14ac:dyDescent="0.25">
      <c r="B137" s="5"/>
      <c r="C137" s="16"/>
      <c r="D137" s="16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E144" s="5"/>
      <c r="F144" s="5"/>
      <c r="G144" s="5"/>
      <c r="H144" s="5"/>
      <c r="I144" s="5"/>
      <c r="J144" s="5"/>
      <c r="K144" s="5"/>
      <c r="L144" s="5"/>
    </row>
  </sheetData>
  <mergeCells count="2">
    <mergeCell ref="K1:Z1"/>
    <mergeCell ref="AK3:AP3"/>
  </mergeCells>
  <pageMargins left="0.11811023622047245" right="0.11811023622047245" top="0.15748031496062992" bottom="0.19685039370078741" header="0.31496062992125984" footer="0.31496062992125984"/>
  <pageSetup paperSize="9" scale="3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Riepilogo_Servizio_Dettaglio_Ch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MOSCONI Paola</dc:creator>
  <cp:lastModifiedBy>PUGESE Alberto</cp:lastModifiedBy>
  <cp:lastPrinted>2019-11-21T13:19:45Z</cp:lastPrinted>
  <dcterms:created xsi:type="dcterms:W3CDTF">2019-08-09T10:28:13Z</dcterms:created>
  <dcterms:modified xsi:type="dcterms:W3CDTF">2019-11-21T13:21:56Z</dcterms:modified>
</cp:coreProperties>
</file>